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1410" windowWidth="13215" windowHeight="8550" activeTab="0"/>
  </bookViews>
  <sheets>
    <sheet name="R5" sheetId="1" r:id="rId1"/>
    <sheet name="R4" sheetId="2" r:id="rId2"/>
    <sheet name="R3" sheetId="3" r:id="rId3"/>
    <sheet name="R2" sheetId="4" r:id="rId4"/>
    <sheet name="H31(R1)" sheetId="5" r:id="rId5"/>
    <sheet name="H30" sheetId="6" r:id="rId6"/>
    <sheet name="H29" sheetId="7" r:id="rId7"/>
    <sheet name="H28" sheetId="8" r:id="rId8"/>
    <sheet name="H27" sheetId="9" r:id="rId9"/>
    <sheet name="H26" sheetId="10" r:id="rId10"/>
    <sheet name="H25" sheetId="11" r:id="rId11"/>
    <sheet name="H24" sheetId="12" r:id="rId12"/>
    <sheet name="H23" sheetId="13" r:id="rId13"/>
    <sheet name="H22" sheetId="14" r:id="rId14"/>
    <sheet name="H21" sheetId="15" r:id="rId15"/>
    <sheet name="H20" sheetId="16" r:id="rId16"/>
    <sheet name="H19" sheetId="17" r:id="rId17"/>
    <sheet name="H18" sheetId="18" r:id="rId18"/>
    <sheet name="H17" sheetId="19" r:id="rId19"/>
  </sheets>
  <definedNames/>
  <calcPr fullCalcOnLoad="1"/>
</workbook>
</file>

<file path=xl/sharedStrings.xml><?xml version="1.0" encoding="utf-8"?>
<sst xmlns="http://schemas.openxmlformats.org/spreadsheetml/2006/main" count="1286" uniqueCount="88">
  <si>
    <t>年齢</t>
  </si>
  <si>
    <t>男</t>
  </si>
  <si>
    <t>女</t>
  </si>
  <si>
    <t>日本人</t>
  </si>
  <si>
    <t>外国人</t>
  </si>
  <si>
    <t>計</t>
  </si>
  <si>
    <t>年齢別人口統計表</t>
  </si>
  <si>
    <t>合計</t>
  </si>
  <si>
    <t>男</t>
  </si>
  <si>
    <t>女</t>
  </si>
  <si>
    <t>日本人</t>
  </si>
  <si>
    <t>外国人</t>
  </si>
  <si>
    <t>計</t>
  </si>
  <si>
    <t>100～</t>
  </si>
  <si>
    <t>～5歳</t>
  </si>
  <si>
    <t>6歳～11歳</t>
  </si>
  <si>
    <t>12歳～14歳</t>
  </si>
  <si>
    <t>0歳～19歳</t>
  </si>
  <si>
    <t>40歳～64歳</t>
  </si>
  <si>
    <t>65歳～74歳</t>
  </si>
  <si>
    <t>65歳～</t>
  </si>
  <si>
    <t>75歳～</t>
  </si>
  <si>
    <t>年齢別集計</t>
  </si>
  <si>
    <t>平均年齢</t>
  </si>
  <si>
    <t>(男）</t>
  </si>
  <si>
    <t>(女）</t>
  </si>
  <si>
    <t>平成18年4月1日現在</t>
  </si>
  <si>
    <t>平成17年4月1日現在</t>
  </si>
  <si>
    <t>100～</t>
  </si>
  <si>
    <t>～5歳</t>
  </si>
  <si>
    <t>6歳～11歳</t>
  </si>
  <si>
    <t>12歳～14歳</t>
  </si>
  <si>
    <t>0歳～19歳</t>
  </si>
  <si>
    <t>40歳～64歳</t>
  </si>
  <si>
    <t>65歳～74歳</t>
  </si>
  <si>
    <t>65歳～</t>
  </si>
  <si>
    <t>75歳～</t>
  </si>
  <si>
    <t>平成19年4月1日現在</t>
  </si>
  <si>
    <t>100～</t>
  </si>
  <si>
    <t>平成20年4月1日現在</t>
  </si>
  <si>
    <t>100～</t>
  </si>
  <si>
    <t>平成21年4月1日現在</t>
  </si>
  <si>
    <t>平成22年4月1日現在</t>
  </si>
  <si>
    <t>平成23年4月1日現在</t>
  </si>
  <si>
    <t>平成24年4月1日現在</t>
  </si>
  <si>
    <t>平成25年4月1日現在</t>
  </si>
  <si>
    <t>平成26年4月1日現在</t>
  </si>
  <si>
    <t>平成27</t>
  </si>
  <si>
    <t>年4月1日現在</t>
  </si>
  <si>
    <t>105～</t>
  </si>
  <si>
    <t>～5歳</t>
  </si>
  <si>
    <t>6歳～11歳</t>
  </si>
  <si>
    <t>12歳～14歳</t>
  </si>
  <si>
    <t>0歳～19歳</t>
  </si>
  <si>
    <t>40歳～64歳</t>
  </si>
  <si>
    <t>65歳～74歳</t>
  </si>
  <si>
    <t>65歳～</t>
  </si>
  <si>
    <t>75歳～</t>
  </si>
  <si>
    <t>平成29</t>
  </si>
  <si>
    <t>年4月1日現在</t>
  </si>
  <si>
    <t>105～</t>
  </si>
  <si>
    <t>～5歳</t>
  </si>
  <si>
    <t>6歳～11歳</t>
  </si>
  <si>
    <t>12歳～14歳</t>
  </si>
  <si>
    <t>0歳～19歳</t>
  </si>
  <si>
    <t>40歳～64歳</t>
  </si>
  <si>
    <t>65歳～74歳</t>
  </si>
  <si>
    <t>65歳～</t>
  </si>
  <si>
    <t>75歳～</t>
  </si>
  <si>
    <t>平成30</t>
  </si>
  <si>
    <t>年4月1日現在</t>
  </si>
  <si>
    <t>105～</t>
  </si>
  <si>
    <t>～5歳</t>
  </si>
  <si>
    <t>6歳～11歳</t>
  </si>
  <si>
    <t>12歳～14歳</t>
  </si>
  <si>
    <t>0歳～19歳</t>
  </si>
  <si>
    <t>40歳～64歳</t>
  </si>
  <si>
    <t>65歳～74歳</t>
  </si>
  <si>
    <t>65歳～</t>
  </si>
  <si>
    <t>75歳～</t>
  </si>
  <si>
    <t>平成31</t>
  </si>
  <si>
    <t>令和2</t>
  </si>
  <si>
    <t>令和4年4月1日現在</t>
  </si>
  <si>
    <t>合　　計</t>
  </si>
  <si>
    <t xml:space="preserve"> 0歳～ 5歳</t>
  </si>
  <si>
    <t xml:space="preserve"> 6歳～11歳</t>
  </si>
  <si>
    <t xml:space="preserve"> 0歳～19歳</t>
  </si>
  <si>
    <t>令和5年4月1日現在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</si>
</sst>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_ "/>
    <numFmt numFmtId="179" formatCode="#,##0.00_ "/>
    <numFmt numFmtId="180" formatCode="0.00_);[Red]\(0.00\)"/>
    <numFmt numFmtId="181" formatCode="&quot;令和&quot;#"/>
    <numFmt numFmtId="182" formatCode="#,##0;&quot;△ &quot;#,##0"/>
    <numFmt numFmtId="183" formatCode="0.00&quot;　&quot;"/>
    <numFmt numFmtId="184" formatCode="&quot;　&quot;@"/>
  </numFmts>
  <fonts count="49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2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theme="1"/>
      <name val="ＭＳ ゴシック"/>
      <family val="3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 style="thin"/>
      <bottom style="thin"/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1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theme="1"/>
      </top>
      <bottom/>
    </border>
    <border>
      <left style="thin">
        <color theme="1"/>
      </left>
      <right style="thin">
        <color indexed="8"/>
      </right>
      <top/>
      <bottom/>
    </border>
    <border>
      <left style="thin">
        <color theme="1"/>
      </left>
      <right style="thin">
        <color indexed="8"/>
      </right>
      <top/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176" fontId="0" fillId="0" borderId="10" xfId="0" applyNumberFormat="1" applyBorder="1" applyAlignment="1">
      <alignment/>
    </xf>
    <xf numFmtId="176" fontId="0" fillId="34" borderId="10" xfId="0" applyNumberFormat="1" applyFill="1" applyBorder="1" applyAlignment="1">
      <alignment/>
    </xf>
    <xf numFmtId="176" fontId="0" fillId="35" borderId="10" xfId="0" applyNumberFormat="1" applyFill="1" applyBorder="1" applyAlignment="1">
      <alignment/>
    </xf>
    <xf numFmtId="176" fontId="6" fillId="35" borderId="10" xfId="0" applyNumberFormat="1" applyFont="1" applyFill="1" applyBorder="1" applyAlignment="1">
      <alignment/>
    </xf>
    <xf numFmtId="176" fontId="6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7" fillId="36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176" fontId="6" fillId="38" borderId="10" xfId="0" applyNumberFormat="1" applyFont="1" applyFill="1" applyBorder="1" applyAlignment="1">
      <alignment/>
    </xf>
    <xf numFmtId="176" fontId="6" fillId="39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177" fontId="7" fillId="0" borderId="13" xfId="0" applyNumberFormat="1" applyFont="1" applyFill="1" applyBorder="1" applyAlignment="1">
      <alignment horizontal="center" vertical="center"/>
    </xf>
    <xf numFmtId="177" fontId="0" fillId="0" borderId="13" xfId="0" applyNumberFormat="1" applyFill="1" applyBorder="1" applyAlignment="1">
      <alignment/>
    </xf>
    <xf numFmtId="0" fontId="0" fillId="40" borderId="0" xfId="0" applyFill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7" fillId="0" borderId="14" xfId="0" applyFont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7" fillId="0" borderId="12" xfId="0" applyFont="1" applyFill="1" applyBorder="1" applyAlignment="1">
      <alignment/>
    </xf>
    <xf numFmtId="176" fontId="0" fillId="0" borderId="12" xfId="0" applyNumberFormat="1" applyFill="1" applyBorder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0" fontId="0" fillId="40" borderId="15" xfId="0" applyFill="1" applyBorder="1" applyAlignment="1">
      <alignment/>
    </xf>
    <xf numFmtId="0" fontId="0" fillId="40" borderId="16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7" fillId="41" borderId="1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41" borderId="10" xfId="0" applyFill="1" applyBorder="1" applyAlignment="1">
      <alignment/>
    </xf>
    <xf numFmtId="0" fontId="7" fillId="36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176" fontId="0" fillId="0" borderId="10" xfId="0" applyNumberFormat="1" applyFill="1" applyBorder="1" applyAlignment="1">
      <alignment/>
    </xf>
    <xf numFmtId="0" fontId="7" fillId="41" borderId="18" xfId="0" applyFont="1" applyFill="1" applyBorder="1" applyAlignment="1">
      <alignment/>
    </xf>
    <xf numFmtId="0" fontId="47" fillId="0" borderId="18" xfId="0" applyFont="1" applyBorder="1" applyAlignment="1">
      <alignment vertical="center"/>
    </xf>
    <xf numFmtId="176" fontId="0" fillId="34" borderId="18" xfId="0" applyNumberFormat="1" applyFill="1" applyBorder="1" applyAlignment="1">
      <alignment/>
    </xf>
    <xf numFmtId="176" fontId="0" fillId="0" borderId="18" xfId="0" applyNumberFormat="1" applyFill="1" applyBorder="1" applyAlignment="1">
      <alignment/>
    </xf>
    <xf numFmtId="176" fontId="0" fillId="0" borderId="18" xfId="0" applyNumberFormat="1" applyBorder="1" applyAlignment="1">
      <alignment/>
    </xf>
    <xf numFmtId="176" fontId="0" fillId="35" borderId="18" xfId="0" applyNumberFormat="1" applyFill="1" applyBorder="1" applyAlignment="1">
      <alignment/>
    </xf>
    <xf numFmtId="0" fontId="7" fillId="36" borderId="18" xfId="0" applyFont="1" applyFill="1" applyBorder="1" applyAlignment="1">
      <alignment/>
    </xf>
    <xf numFmtId="0" fontId="7" fillId="41" borderId="19" xfId="0" applyFont="1" applyFill="1" applyBorder="1" applyAlignment="1">
      <alignment/>
    </xf>
    <xf numFmtId="0" fontId="47" fillId="0" borderId="19" xfId="0" applyFont="1" applyBorder="1" applyAlignment="1">
      <alignment vertical="center"/>
    </xf>
    <xf numFmtId="176" fontId="0" fillId="34" borderId="19" xfId="0" applyNumberFormat="1" applyFill="1" applyBorder="1" applyAlignment="1">
      <alignment/>
    </xf>
    <xf numFmtId="176" fontId="0" fillId="0" borderId="19" xfId="0" applyNumberFormat="1" applyFill="1" applyBorder="1" applyAlignment="1">
      <alignment/>
    </xf>
    <xf numFmtId="176" fontId="0" fillId="0" borderId="19" xfId="0" applyNumberFormat="1" applyBorder="1" applyAlignment="1">
      <alignment/>
    </xf>
    <xf numFmtId="176" fontId="0" fillId="35" borderId="19" xfId="0" applyNumberFormat="1" applyFill="1" applyBorder="1" applyAlignment="1">
      <alignment/>
    </xf>
    <xf numFmtId="0" fontId="7" fillId="36" borderId="19" xfId="0" applyFont="1" applyFill="1" applyBorder="1" applyAlignment="1">
      <alignment/>
    </xf>
    <xf numFmtId="0" fontId="7" fillId="36" borderId="20" xfId="0" applyFont="1" applyFill="1" applyBorder="1" applyAlignment="1">
      <alignment/>
    </xf>
    <xf numFmtId="0" fontId="47" fillId="0" borderId="20" xfId="0" applyFont="1" applyBorder="1" applyAlignment="1">
      <alignment vertical="center"/>
    </xf>
    <xf numFmtId="176" fontId="0" fillId="34" borderId="20" xfId="0" applyNumberFormat="1" applyFill="1" applyBorder="1" applyAlignment="1">
      <alignment/>
    </xf>
    <xf numFmtId="176" fontId="0" fillId="0" borderId="20" xfId="0" applyNumberFormat="1" applyFill="1" applyBorder="1" applyAlignment="1">
      <alignment/>
    </xf>
    <xf numFmtId="176" fontId="0" fillId="0" borderId="20" xfId="0" applyNumberFormat="1" applyBorder="1" applyAlignment="1">
      <alignment/>
    </xf>
    <xf numFmtId="176" fontId="0" fillId="35" borderId="20" xfId="0" applyNumberFormat="1" applyFill="1" applyBorder="1" applyAlignment="1">
      <alignment/>
    </xf>
    <xf numFmtId="0" fontId="47" fillId="0" borderId="0" xfId="0" applyFont="1" applyFill="1" applyBorder="1" applyAlignment="1">
      <alignment vertical="center"/>
    </xf>
    <xf numFmtId="0" fontId="0" fillId="40" borderId="0" xfId="0" applyFill="1" applyBorder="1" applyAlignment="1">
      <alignment/>
    </xf>
    <xf numFmtId="0" fontId="7" fillId="37" borderId="14" xfId="0" applyFont="1" applyFill="1" applyBorder="1" applyAlignment="1">
      <alignment horizontal="center" vertical="center"/>
    </xf>
    <xf numFmtId="0" fontId="7" fillId="37" borderId="12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 vertical="center"/>
    </xf>
    <xf numFmtId="0" fontId="7" fillId="37" borderId="2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7" fillId="41" borderId="19" xfId="0" applyFont="1" applyFill="1" applyBorder="1" applyAlignment="1">
      <alignment shrinkToFit="1"/>
    </xf>
    <xf numFmtId="0" fontId="7" fillId="37" borderId="23" xfId="0" applyFont="1" applyFill="1" applyBorder="1" applyAlignment="1">
      <alignment horizontal="left" vertical="center"/>
    </xf>
    <xf numFmtId="0" fontId="9" fillId="37" borderId="24" xfId="0" applyFont="1" applyFill="1" applyBorder="1" applyAlignment="1">
      <alignment horizontal="center" vertical="center"/>
    </xf>
    <xf numFmtId="0" fontId="9" fillId="37" borderId="25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9" fillId="37" borderId="26" xfId="0" applyFont="1" applyFill="1" applyBorder="1" applyAlignment="1">
      <alignment horizontal="center" vertical="center"/>
    </xf>
    <xf numFmtId="0" fontId="7" fillId="37" borderId="24" xfId="0" applyFont="1" applyFill="1" applyBorder="1" applyAlignment="1">
      <alignment horizontal="left" vertical="center"/>
    </xf>
    <xf numFmtId="176" fontId="6" fillId="0" borderId="26" xfId="0" applyNumberFormat="1" applyFont="1" applyBorder="1" applyAlignment="1">
      <alignment/>
    </xf>
    <xf numFmtId="0" fontId="7" fillId="37" borderId="24" xfId="0" applyFont="1" applyFill="1" applyBorder="1" applyAlignment="1">
      <alignment vertical="center"/>
    </xf>
    <xf numFmtId="0" fontId="7" fillId="37" borderId="14" xfId="0" applyFont="1" applyFill="1" applyBorder="1" applyAlignment="1">
      <alignment vertical="center"/>
    </xf>
    <xf numFmtId="2" fontId="0" fillId="40" borderId="0" xfId="0" applyNumberFormat="1" applyFill="1" applyBorder="1" applyAlignment="1">
      <alignment/>
    </xf>
    <xf numFmtId="0" fontId="0" fillId="40" borderId="27" xfId="0" applyFill="1" applyBorder="1" applyAlignment="1">
      <alignment/>
    </xf>
    <xf numFmtId="2" fontId="0" fillId="40" borderId="27" xfId="0" applyNumberFormat="1" applyFill="1" applyBorder="1" applyAlignment="1">
      <alignment/>
    </xf>
    <xf numFmtId="0" fontId="0" fillId="0" borderId="12" xfId="0" applyBorder="1" applyAlignment="1">
      <alignment horizontal="center" vertical="center"/>
    </xf>
    <xf numFmtId="176" fontId="6" fillId="0" borderId="25" xfId="0" applyNumberFormat="1" applyFont="1" applyBorder="1" applyAlignment="1">
      <alignment horizontal="right"/>
    </xf>
    <xf numFmtId="176" fontId="6" fillId="0" borderId="28" xfId="0" applyNumberFormat="1" applyFont="1" applyBorder="1" applyAlignment="1">
      <alignment horizontal="right"/>
    </xf>
    <xf numFmtId="176" fontId="6" fillId="39" borderId="25" xfId="0" applyNumberFormat="1" applyFont="1" applyFill="1" applyBorder="1" applyAlignment="1">
      <alignment horizontal="right"/>
    </xf>
    <xf numFmtId="176" fontId="6" fillId="39" borderId="28" xfId="0" applyNumberFormat="1" applyFont="1" applyFill="1" applyBorder="1" applyAlignment="1">
      <alignment horizontal="right"/>
    </xf>
    <xf numFmtId="0" fontId="9" fillId="37" borderId="25" xfId="0" applyFont="1" applyFill="1" applyBorder="1" applyAlignment="1">
      <alignment horizontal="center" vertical="center"/>
    </xf>
    <xf numFmtId="0" fontId="9" fillId="37" borderId="28" xfId="0" applyFont="1" applyFill="1" applyBorder="1" applyAlignment="1">
      <alignment horizontal="center" vertical="center"/>
    </xf>
    <xf numFmtId="0" fontId="7" fillId="36" borderId="2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0" fontId="9" fillId="37" borderId="14" xfId="0" applyFont="1" applyFill="1" applyBorder="1" applyAlignment="1">
      <alignment horizontal="center" vertical="center"/>
    </xf>
    <xf numFmtId="0" fontId="9" fillId="37" borderId="30" xfId="0" applyFont="1" applyFill="1" applyBorder="1" applyAlignment="1">
      <alignment horizontal="center" vertical="center"/>
    </xf>
    <xf numFmtId="0" fontId="9" fillId="37" borderId="31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0" fontId="7" fillId="37" borderId="19" xfId="0" applyFont="1" applyFill="1" applyBorder="1" applyAlignment="1">
      <alignment/>
    </xf>
    <xf numFmtId="0" fontId="7" fillId="0" borderId="29" xfId="0" applyFont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37" borderId="24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/>
    </xf>
    <xf numFmtId="0" fontId="7" fillId="37" borderId="29" xfId="0" applyFont="1" applyFill="1" applyBorder="1" applyAlignment="1">
      <alignment horizontal="center" vertical="center"/>
    </xf>
    <xf numFmtId="0" fontId="7" fillId="37" borderId="23" xfId="0" applyFont="1" applyFill="1" applyBorder="1" applyAlignment="1">
      <alignment horizontal="center" vertical="center"/>
    </xf>
    <xf numFmtId="0" fontId="7" fillId="37" borderId="12" xfId="0" applyFont="1" applyFill="1" applyBorder="1" applyAlignment="1">
      <alignment horizontal="center" vertical="center"/>
    </xf>
    <xf numFmtId="0" fontId="7" fillId="37" borderId="32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 vertical="center"/>
    </xf>
    <xf numFmtId="0" fontId="7" fillId="37" borderId="22" xfId="0" applyFont="1" applyFill="1" applyBorder="1" applyAlignment="1">
      <alignment horizontal="center" vertical="center"/>
    </xf>
    <xf numFmtId="0" fontId="7" fillId="37" borderId="33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180" fontId="0" fillId="40" borderId="0" xfId="0" applyNumberFormat="1" applyFill="1" applyBorder="1" applyAlignment="1">
      <alignment/>
    </xf>
    <xf numFmtId="0" fontId="0" fillId="0" borderId="0" xfId="0" applyAlignment="1">
      <alignment/>
    </xf>
    <xf numFmtId="0" fontId="9" fillId="37" borderId="24" xfId="0" applyFont="1" applyFill="1" applyBorder="1" applyAlignment="1">
      <alignment horizontal="center" vertical="center"/>
    </xf>
    <xf numFmtId="0" fontId="9" fillId="37" borderId="29" xfId="0" applyFont="1" applyFill="1" applyBorder="1" applyAlignment="1">
      <alignment horizontal="center" vertical="center"/>
    </xf>
    <xf numFmtId="0" fontId="47" fillId="0" borderId="10" xfId="0" applyFont="1" applyBorder="1" applyAlignment="1" applyProtection="1">
      <alignment vertical="center"/>
      <protection locked="0"/>
    </xf>
    <xf numFmtId="0" fontId="47" fillId="0" borderId="18" xfId="0" applyFont="1" applyBorder="1" applyAlignment="1" applyProtection="1">
      <alignment vertical="center"/>
      <protection locked="0"/>
    </xf>
    <xf numFmtId="0" fontId="47" fillId="0" borderId="19" xfId="0" applyFont="1" applyBorder="1" applyAlignment="1" applyProtection="1">
      <alignment vertical="center"/>
      <protection locked="0"/>
    </xf>
    <xf numFmtId="0" fontId="47" fillId="0" borderId="2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81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7" fillId="37" borderId="17" xfId="0" applyFont="1" applyFill="1" applyBorder="1" applyAlignment="1" applyProtection="1">
      <alignment horizontal="center" vertical="center"/>
      <protection locked="0"/>
    </xf>
    <xf numFmtId="0" fontId="7" fillId="36" borderId="24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7" fillId="36" borderId="17" xfId="0" applyFont="1" applyFill="1" applyBorder="1" applyAlignment="1" applyProtection="1">
      <alignment horizontal="center" vertical="center"/>
      <protection locked="0"/>
    </xf>
    <xf numFmtId="0" fontId="7" fillId="36" borderId="29" xfId="0" applyFont="1" applyFill="1" applyBorder="1" applyAlignment="1" applyProtection="1">
      <alignment horizontal="center" vertical="center"/>
      <protection locked="0"/>
    </xf>
    <xf numFmtId="0" fontId="7" fillId="37" borderId="19" xfId="0" applyFont="1" applyFill="1" applyBorder="1" applyAlignment="1" applyProtection="1">
      <alignment/>
      <protection locked="0"/>
    </xf>
    <xf numFmtId="0" fontId="7" fillId="36" borderId="17" xfId="0" applyFont="1" applyFill="1" applyBorder="1" applyAlignment="1" applyProtection="1">
      <alignment horizontal="center" vertical="center"/>
      <protection locked="0"/>
    </xf>
    <xf numFmtId="0" fontId="7" fillId="36" borderId="10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/>
      <protection locked="0"/>
    </xf>
    <xf numFmtId="0" fontId="7" fillId="36" borderId="10" xfId="0" applyFont="1" applyFill="1" applyBorder="1" applyAlignment="1" applyProtection="1">
      <alignment/>
      <protection locked="0"/>
    </xf>
    <xf numFmtId="0" fontId="47" fillId="0" borderId="10" xfId="0" applyFont="1" applyBorder="1" applyAlignment="1" applyProtection="1">
      <alignment/>
      <protection locked="0"/>
    </xf>
    <xf numFmtId="176" fontId="0" fillId="34" borderId="10" xfId="0" applyNumberFormat="1" applyFill="1" applyBorder="1" applyAlignment="1" applyProtection="1">
      <alignment/>
      <protection/>
    </xf>
    <xf numFmtId="176" fontId="0" fillId="0" borderId="10" xfId="0" applyNumberFormat="1" applyFill="1" applyBorder="1" applyAlignment="1" applyProtection="1">
      <alignment/>
      <protection locked="0"/>
    </xf>
    <xf numFmtId="176" fontId="0" fillId="0" borderId="10" xfId="0" applyNumberFormat="1" applyFill="1" applyBorder="1" applyAlignment="1" applyProtection="1">
      <alignment/>
      <protection/>
    </xf>
    <xf numFmtId="176" fontId="0" fillId="0" borderId="10" xfId="0" applyNumberFormat="1" applyBorder="1" applyAlignment="1" applyProtection="1">
      <alignment/>
      <protection/>
    </xf>
    <xf numFmtId="176" fontId="0" fillId="35" borderId="10" xfId="0" applyNumberFormat="1" applyFill="1" applyBorder="1" applyAlignment="1" applyProtection="1">
      <alignment/>
      <protection/>
    </xf>
    <xf numFmtId="177" fontId="0" fillId="0" borderId="13" xfId="0" applyNumberForma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41" borderId="18" xfId="0" applyFont="1" applyFill="1" applyBorder="1" applyAlignment="1" applyProtection="1">
      <alignment/>
      <protection locked="0"/>
    </xf>
    <xf numFmtId="0" fontId="47" fillId="0" borderId="18" xfId="0" applyFont="1" applyBorder="1" applyAlignment="1" applyProtection="1">
      <alignment/>
      <protection locked="0"/>
    </xf>
    <xf numFmtId="176" fontId="0" fillId="34" borderId="18" xfId="0" applyNumberFormat="1" applyFill="1" applyBorder="1" applyAlignment="1" applyProtection="1">
      <alignment/>
      <protection/>
    </xf>
    <xf numFmtId="176" fontId="0" fillId="0" borderId="18" xfId="0" applyNumberFormat="1" applyFill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/>
    </xf>
    <xf numFmtId="176" fontId="0" fillId="35" borderId="18" xfId="0" applyNumberFormat="1" applyFill="1" applyBorder="1" applyAlignment="1" applyProtection="1">
      <alignment/>
      <protection/>
    </xf>
    <xf numFmtId="0" fontId="7" fillId="36" borderId="18" xfId="0" applyFont="1" applyFill="1" applyBorder="1" applyAlignment="1" applyProtection="1">
      <alignment/>
      <protection locked="0"/>
    </xf>
    <xf numFmtId="176" fontId="0" fillId="0" borderId="18" xfId="0" applyNumberFormat="1" applyFill="1" applyBorder="1" applyAlignment="1" applyProtection="1">
      <alignment/>
      <protection/>
    </xf>
    <xf numFmtId="0" fontId="7" fillId="41" borderId="19" xfId="0" applyFont="1" applyFill="1" applyBorder="1" applyAlignment="1" applyProtection="1">
      <alignment/>
      <protection locked="0"/>
    </xf>
    <xf numFmtId="0" fontId="47" fillId="0" borderId="19" xfId="0" applyFont="1" applyBorder="1" applyAlignment="1" applyProtection="1">
      <alignment/>
      <protection locked="0"/>
    </xf>
    <xf numFmtId="176" fontId="0" fillId="34" borderId="19" xfId="0" applyNumberFormat="1" applyFill="1" applyBorder="1" applyAlignment="1" applyProtection="1">
      <alignment/>
      <protection/>
    </xf>
    <xf numFmtId="176" fontId="0" fillId="0" borderId="19" xfId="0" applyNumberFormat="1" applyFill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/>
    </xf>
    <xf numFmtId="176" fontId="0" fillId="35" borderId="19" xfId="0" applyNumberFormat="1" applyFill="1" applyBorder="1" applyAlignment="1" applyProtection="1">
      <alignment/>
      <protection/>
    </xf>
    <xf numFmtId="0" fontId="7" fillId="36" borderId="19" xfId="0" applyFont="1" applyFill="1" applyBorder="1" applyAlignment="1" applyProtection="1">
      <alignment/>
      <protection locked="0"/>
    </xf>
    <xf numFmtId="176" fontId="0" fillId="0" borderId="19" xfId="0" applyNumberFormat="1" applyFill="1" applyBorder="1" applyAlignment="1" applyProtection="1">
      <alignment/>
      <protection/>
    </xf>
    <xf numFmtId="0" fontId="7" fillId="36" borderId="20" xfId="0" applyFont="1" applyFill="1" applyBorder="1" applyAlignment="1" applyProtection="1">
      <alignment/>
      <protection locked="0"/>
    </xf>
    <xf numFmtId="0" fontId="47" fillId="0" borderId="20" xfId="0" applyFont="1" applyBorder="1" applyAlignment="1" applyProtection="1">
      <alignment/>
      <protection locked="0"/>
    </xf>
    <xf numFmtId="176" fontId="0" fillId="34" borderId="20" xfId="0" applyNumberFormat="1" applyFill="1" applyBorder="1" applyAlignment="1" applyProtection="1">
      <alignment/>
      <protection/>
    </xf>
    <xf numFmtId="176" fontId="0" fillId="0" borderId="20" xfId="0" applyNumberFormat="1" applyFill="1" applyBorder="1" applyAlignment="1" applyProtection="1">
      <alignment/>
      <protection locked="0"/>
    </xf>
    <xf numFmtId="176" fontId="0" fillId="0" borderId="20" xfId="0" applyNumberFormat="1" applyFill="1" applyBorder="1" applyAlignment="1" applyProtection="1">
      <alignment/>
      <protection/>
    </xf>
    <xf numFmtId="176" fontId="0" fillId="0" borderId="20" xfId="0" applyNumberFormat="1" applyBorder="1" applyAlignment="1" applyProtection="1">
      <alignment/>
      <protection/>
    </xf>
    <xf numFmtId="176" fontId="0" fillId="35" borderId="20" xfId="0" applyNumberFormat="1" applyFill="1" applyBorder="1" applyAlignment="1" applyProtection="1">
      <alignment/>
      <protection/>
    </xf>
    <xf numFmtId="0" fontId="7" fillId="41" borderId="17" xfId="0" applyFont="1" applyFill="1" applyBorder="1" applyAlignment="1" applyProtection="1">
      <alignment/>
      <protection locked="0"/>
    </xf>
    <xf numFmtId="0" fontId="47" fillId="0" borderId="17" xfId="0" applyFont="1" applyBorder="1" applyAlignment="1" applyProtection="1">
      <alignment/>
      <protection locked="0"/>
    </xf>
    <xf numFmtId="176" fontId="0" fillId="34" borderId="17" xfId="0" applyNumberFormat="1" applyFill="1" applyBorder="1" applyAlignment="1" applyProtection="1">
      <alignment/>
      <protection/>
    </xf>
    <xf numFmtId="176" fontId="0" fillId="0" borderId="17" xfId="0" applyNumberFormat="1" applyFill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/>
    </xf>
    <xf numFmtId="176" fontId="0" fillId="35" borderId="17" xfId="0" applyNumberFormat="1" applyFill="1" applyBorder="1" applyAlignment="1" applyProtection="1">
      <alignment/>
      <protection/>
    </xf>
    <xf numFmtId="0" fontId="7" fillId="41" borderId="34" xfId="0" applyFont="1" applyFill="1" applyBorder="1" applyAlignment="1" applyProtection="1">
      <alignment/>
      <protection locked="0"/>
    </xf>
    <xf numFmtId="0" fontId="47" fillId="0" borderId="34" xfId="0" applyFont="1" applyBorder="1" applyAlignment="1" applyProtection="1">
      <alignment/>
      <protection locked="0"/>
    </xf>
    <xf numFmtId="176" fontId="0" fillId="34" borderId="34" xfId="0" applyNumberFormat="1" applyFill="1" applyBorder="1" applyAlignment="1" applyProtection="1">
      <alignment/>
      <protection/>
    </xf>
    <xf numFmtId="176" fontId="0" fillId="0" borderId="34" xfId="0" applyNumberFormat="1" applyFill="1" applyBorder="1" applyAlignment="1" applyProtection="1">
      <alignment/>
      <protection locked="0"/>
    </xf>
    <xf numFmtId="176" fontId="0" fillId="0" borderId="34" xfId="0" applyNumberFormat="1" applyBorder="1" applyAlignment="1" applyProtection="1">
      <alignment/>
      <protection/>
    </xf>
    <xf numFmtId="176" fontId="0" fillId="35" borderId="34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0" fontId="7" fillId="0" borderId="12" xfId="0" applyFont="1" applyFill="1" applyBorder="1" applyAlignment="1" applyProtection="1">
      <alignment/>
      <protection/>
    </xf>
    <xf numFmtId="176" fontId="0" fillId="0" borderId="12" xfId="0" applyNumberFormat="1" applyFill="1" applyBorder="1" applyAlignment="1" applyProtection="1">
      <alignment/>
      <protection/>
    </xf>
    <xf numFmtId="177" fontId="0" fillId="0" borderId="0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7" fillId="36" borderId="24" xfId="0" applyFont="1" applyFill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36" borderId="29" xfId="0" applyFont="1" applyFill="1" applyBorder="1" applyAlignment="1" applyProtection="1">
      <alignment horizontal="center"/>
      <protection locked="0"/>
    </xf>
    <xf numFmtId="0" fontId="7" fillId="36" borderId="14" xfId="0" applyFont="1" applyFill="1" applyBorder="1" applyAlignment="1" applyProtection="1">
      <alignment horizontal="center"/>
      <protection locked="0"/>
    </xf>
    <xf numFmtId="0" fontId="7" fillId="36" borderId="10" xfId="0" applyFont="1" applyFill="1" applyBorder="1" applyAlignment="1" applyProtection="1">
      <alignment horizontal="center"/>
      <protection locked="0"/>
    </xf>
    <xf numFmtId="0" fontId="0" fillId="41" borderId="10" xfId="0" applyFill="1" applyBorder="1" applyAlignment="1" applyProtection="1">
      <alignment/>
      <protection locked="0"/>
    </xf>
    <xf numFmtId="176" fontId="6" fillId="35" borderId="10" xfId="0" applyNumberFormat="1" applyFont="1" applyFill="1" applyBorder="1" applyAlignment="1" applyProtection="1">
      <alignment/>
      <protection/>
    </xf>
    <xf numFmtId="0" fontId="7" fillId="41" borderId="19" xfId="0" applyFont="1" applyFill="1" applyBorder="1" applyAlignment="1" applyProtection="1">
      <alignment shrinkToFit="1"/>
      <protection locked="0"/>
    </xf>
    <xf numFmtId="0" fontId="0" fillId="0" borderId="0" xfId="0" applyAlignment="1" applyProtection="1">
      <alignment/>
      <protection/>
    </xf>
    <xf numFmtId="0" fontId="7" fillId="37" borderId="23" xfId="0" applyFont="1" applyFill="1" applyBorder="1" applyAlignment="1" applyProtection="1">
      <alignment horizontal="left"/>
      <protection locked="0"/>
    </xf>
    <xf numFmtId="0" fontId="7" fillId="37" borderId="12" xfId="0" applyFont="1" applyFill="1" applyBorder="1" applyAlignment="1" applyProtection="1">
      <alignment horizontal="center"/>
      <protection locked="0"/>
    </xf>
    <xf numFmtId="0" fontId="9" fillId="37" borderId="24" xfId="0" applyFont="1" applyFill="1" applyBorder="1" applyAlignment="1" applyProtection="1">
      <alignment horizontal="center"/>
      <protection locked="0"/>
    </xf>
    <xf numFmtId="0" fontId="9" fillId="37" borderId="14" xfId="0" applyFont="1" applyFill="1" applyBorder="1" applyAlignment="1" applyProtection="1">
      <alignment horizontal="center"/>
      <protection locked="0"/>
    </xf>
    <xf numFmtId="0" fontId="9" fillId="37" borderId="29" xfId="0" applyFont="1" applyFill="1" applyBorder="1" applyAlignment="1" applyProtection="1">
      <alignment horizontal="center"/>
      <protection locked="0"/>
    </xf>
    <xf numFmtId="0" fontId="9" fillId="37" borderId="30" xfId="0" applyFont="1" applyFill="1" applyBorder="1" applyAlignment="1" applyProtection="1">
      <alignment horizontal="center"/>
      <protection locked="0"/>
    </xf>
    <xf numFmtId="0" fontId="9" fillId="37" borderId="25" xfId="0" applyFont="1" applyFill="1" applyBorder="1" applyAlignment="1" applyProtection="1">
      <alignment horizontal="center"/>
      <protection locked="0"/>
    </xf>
    <xf numFmtId="0" fontId="9" fillId="37" borderId="31" xfId="0" applyFont="1" applyFill="1" applyBorder="1" applyAlignment="1" applyProtection="1">
      <alignment horizontal="center"/>
      <protection locked="0"/>
    </xf>
    <xf numFmtId="0" fontId="9" fillId="37" borderId="28" xfId="0" applyFont="1" applyFill="1" applyBorder="1" applyAlignment="1" applyProtection="1">
      <alignment horizontal="center"/>
      <protection locked="0"/>
    </xf>
    <xf numFmtId="0" fontId="7" fillId="37" borderId="21" xfId="0" applyFont="1" applyFill="1" applyBorder="1" applyAlignment="1" applyProtection="1">
      <alignment horizontal="center"/>
      <protection locked="0"/>
    </xf>
    <xf numFmtId="0" fontId="7" fillId="37" borderId="22" xfId="0" applyFont="1" applyFill="1" applyBorder="1" applyAlignment="1" applyProtection="1">
      <alignment horizontal="center"/>
      <protection locked="0"/>
    </xf>
    <xf numFmtId="0" fontId="9" fillId="37" borderId="10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9" fillId="37" borderId="24" xfId="0" applyFont="1" applyFill="1" applyBorder="1" applyAlignment="1" applyProtection="1">
      <alignment horizontal="center"/>
      <protection locked="0"/>
    </xf>
    <xf numFmtId="0" fontId="9" fillId="37" borderId="26" xfId="0" applyFont="1" applyFill="1" applyBorder="1" applyAlignment="1" applyProtection="1">
      <alignment horizontal="center"/>
      <protection locked="0"/>
    </xf>
    <xf numFmtId="0" fontId="0" fillId="40" borderId="16" xfId="0" applyFill="1" applyBorder="1" applyAlignment="1" applyProtection="1">
      <alignment/>
      <protection locked="0"/>
    </xf>
    <xf numFmtId="0" fontId="0" fillId="40" borderId="15" xfId="0" applyFill="1" applyBorder="1" applyAlignment="1" applyProtection="1">
      <alignment/>
      <protection locked="0"/>
    </xf>
    <xf numFmtId="0" fontId="0" fillId="40" borderId="27" xfId="0" applyFill="1" applyBorder="1" applyAlignment="1" applyProtection="1">
      <alignment/>
      <protection locked="0"/>
    </xf>
    <xf numFmtId="2" fontId="0" fillId="40" borderId="27" xfId="0" applyNumberFormat="1" applyFill="1" applyBorder="1" applyAlignment="1" applyProtection="1">
      <alignment/>
      <protection/>
    </xf>
    <xf numFmtId="0" fontId="7" fillId="37" borderId="24" xfId="0" applyFont="1" applyFill="1" applyBorder="1" applyAlignment="1" applyProtection="1">
      <alignment horizontal="left"/>
      <protection locked="0"/>
    </xf>
    <xf numFmtId="0" fontId="7" fillId="37" borderId="14" xfId="0" applyFont="1" applyFill="1" applyBorder="1" applyAlignment="1" applyProtection="1">
      <alignment horizontal="center"/>
      <protection locked="0"/>
    </xf>
    <xf numFmtId="176" fontId="6" fillId="0" borderId="10" xfId="0" applyNumberFormat="1" applyFont="1" applyBorder="1" applyAlignment="1" applyProtection="1">
      <alignment/>
      <protection/>
    </xf>
    <xf numFmtId="176" fontId="6" fillId="38" borderId="10" xfId="0" applyNumberFormat="1" applyFont="1" applyFill="1" applyBorder="1" applyAlignment="1" applyProtection="1">
      <alignment/>
      <protection/>
    </xf>
    <xf numFmtId="176" fontId="6" fillId="0" borderId="26" xfId="0" applyNumberFormat="1" applyFont="1" applyBorder="1" applyAlignment="1" applyProtection="1">
      <alignment/>
      <protection/>
    </xf>
    <xf numFmtId="176" fontId="6" fillId="0" borderId="25" xfId="0" applyNumberFormat="1" applyFont="1" applyBorder="1" applyAlignment="1" applyProtection="1">
      <alignment horizontal="right"/>
      <protection/>
    </xf>
    <xf numFmtId="176" fontId="6" fillId="0" borderId="28" xfId="0" applyNumberFormat="1" applyFont="1" applyBorder="1" applyAlignment="1" applyProtection="1">
      <alignment horizontal="right"/>
      <protection/>
    </xf>
    <xf numFmtId="176" fontId="6" fillId="39" borderId="25" xfId="0" applyNumberFormat="1" applyFont="1" applyFill="1" applyBorder="1" applyAlignment="1" applyProtection="1">
      <alignment horizontal="right"/>
      <protection/>
    </xf>
    <xf numFmtId="176" fontId="6" fillId="39" borderId="28" xfId="0" applyNumberFormat="1" applyFont="1" applyFill="1" applyBorder="1" applyAlignment="1" applyProtection="1">
      <alignment horizontal="right"/>
      <protection/>
    </xf>
    <xf numFmtId="0" fontId="7" fillId="37" borderId="24" xfId="0" applyFont="1" applyFill="1" applyBorder="1" applyAlignment="1" applyProtection="1">
      <alignment/>
      <protection locked="0"/>
    </xf>
    <xf numFmtId="0" fontId="7" fillId="37" borderId="14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181" fontId="7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0" fontId="7" fillId="0" borderId="11" xfId="0" applyFont="1" applyFill="1" applyBorder="1" applyAlignment="1" applyProtection="1">
      <alignment/>
      <protection locked="0"/>
    </xf>
    <xf numFmtId="0" fontId="7" fillId="36" borderId="10" xfId="0" applyFont="1" applyFill="1" applyBorder="1" applyAlignment="1" applyProtection="1">
      <alignment/>
      <protection locked="0"/>
    </xf>
    <xf numFmtId="182" fontId="48" fillId="0" borderId="10" xfId="0" applyNumberFormat="1" applyFont="1" applyBorder="1" applyAlignment="1" applyProtection="1">
      <alignment horizontal="right"/>
      <protection locked="0"/>
    </xf>
    <xf numFmtId="182" fontId="7" fillId="34" borderId="10" xfId="0" applyNumberFormat="1" applyFont="1" applyFill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 horizontal="right"/>
      <protection/>
    </xf>
    <xf numFmtId="182" fontId="7" fillId="42" borderId="10" xfId="0" applyNumberFormat="1" applyFont="1" applyFill="1" applyBorder="1" applyAlignment="1" applyProtection="1">
      <alignment horizontal="right"/>
      <protection/>
    </xf>
    <xf numFmtId="0" fontId="7" fillId="41" borderId="10" xfId="0" applyFont="1" applyFill="1" applyBorder="1" applyAlignment="1" applyProtection="1">
      <alignment/>
      <protection locked="0"/>
    </xf>
    <xf numFmtId="0" fontId="7" fillId="41" borderId="18" xfId="0" applyFont="1" applyFill="1" applyBorder="1" applyAlignment="1" applyProtection="1">
      <alignment/>
      <protection locked="0"/>
    </xf>
    <xf numFmtId="182" fontId="48" fillId="0" borderId="18" xfId="0" applyNumberFormat="1" applyFont="1" applyBorder="1" applyAlignment="1" applyProtection="1">
      <alignment horizontal="right"/>
      <protection locked="0"/>
    </xf>
    <xf numFmtId="182" fontId="7" fillId="34" borderId="18" xfId="0" applyNumberFormat="1" applyFont="1" applyFill="1" applyBorder="1" applyAlignment="1" applyProtection="1">
      <alignment horizontal="right"/>
      <protection/>
    </xf>
    <xf numFmtId="182" fontId="7" fillId="0" borderId="18" xfId="0" applyNumberFormat="1" applyFont="1" applyBorder="1" applyAlignment="1" applyProtection="1">
      <alignment horizontal="right"/>
      <protection/>
    </xf>
    <xf numFmtId="182" fontId="7" fillId="42" borderId="18" xfId="0" applyNumberFormat="1" applyFont="1" applyFill="1" applyBorder="1" applyAlignment="1" applyProtection="1">
      <alignment horizontal="right"/>
      <protection/>
    </xf>
    <xf numFmtId="0" fontId="7" fillId="36" borderId="18" xfId="0" applyFont="1" applyFill="1" applyBorder="1" applyAlignment="1" applyProtection="1">
      <alignment/>
      <protection locked="0"/>
    </xf>
    <xf numFmtId="0" fontId="7" fillId="41" borderId="19" xfId="0" applyFont="1" applyFill="1" applyBorder="1" applyAlignment="1" applyProtection="1">
      <alignment/>
      <protection locked="0"/>
    </xf>
    <xf numFmtId="182" fontId="48" fillId="0" borderId="19" xfId="0" applyNumberFormat="1" applyFont="1" applyBorder="1" applyAlignment="1" applyProtection="1">
      <alignment horizontal="right"/>
      <protection locked="0"/>
    </xf>
    <xf numFmtId="182" fontId="7" fillId="34" borderId="19" xfId="0" applyNumberFormat="1" applyFont="1" applyFill="1" applyBorder="1" applyAlignment="1" applyProtection="1">
      <alignment horizontal="right"/>
      <protection/>
    </xf>
    <xf numFmtId="182" fontId="7" fillId="0" borderId="19" xfId="0" applyNumberFormat="1" applyFont="1" applyBorder="1" applyAlignment="1" applyProtection="1">
      <alignment horizontal="right"/>
      <protection/>
    </xf>
    <xf numFmtId="182" fontId="7" fillId="42" borderId="19" xfId="0" applyNumberFormat="1" applyFont="1" applyFill="1" applyBorder="1" applyAlignment="1" applyProtection="1">
      <alignment horizontal="right"/>
      <protection/>
    </xf>
    <xf numFmtId="0" fontId="7" fillId="36" borderId="19" xfId="0" applyFont="1" applyFill="1" applyBorder="1" applyAlignment="1" applyProtection="1">
      <alignment/>
      <protection locked="0"/>
    </xf>
    <xf numFmtId="0" fontId="7" fillId="36" borderId="20" xfId="0" applyFont="1" applyFill="1" applyBorder="1" applyAlignment="1" applyProtection="1">
      <alignment/>
      <protection locked="0"/>
    </xf>
    <xf numFmtId="182" fontId="48" fillId="0" borderId="20" xfId="0" applyNumberFormat="1" applyFont="1" applyBorder="1" applyAlignment="1" applyProtection="1">
      <alignment horizontal="right"/>
      <protection locked="0"/>
    </xf>
    <xf numFmtId="182" fontId="7" fillId="34" borderId="20" xfId="0" applyNumberFormat="1" applyFont="1" applyFill="1" applyBorder="1" applyAlignment="1" applyProtection="1">
      <alignment horizontal="right"/>
      <protection/>
    </xf>
    <xf numFmtId="182" fontId="7" fillId="0" borderId="20" xfId="0" applyNumberFormat="1" applyFont="1" applyBorder="1" applyAlignment="1" applyProtection="1">
      <alignment horizontal="right"/>
      <protection/>
    </xf>
    <xf numFmtId="182" fontId="7" fillId="42" borderId="20" xfId="0" applyNumberFormat="1" applyFont="1" applyFill="1" applyBorder="1" applyAlignment="1" applyProtection="1">
      <alignment horizontal="right"/>
      <protection/>
    </xf>
    <xf numFmtId="0" fontId="7" fillId="41" borderId="17" xfId="0" applyFont="1" applyFill="1" applyBorder="1" applyAlignment="1" applyProtection="1">
      <alignment/>
      <protection locked="0"/>
    </xf>
    <xf numFmtId="182" fontId="48" fillId="0" borderId="17" xfId="0" applyNumberFormat="1" applyFont="1" applyBorder="1" applyAlignment="1" applyProtection="1">
      <alignment horizontal="right"/>
      <protection locked="0"/>
    </xf>
    <xf numFmtId="182" fontId="7" fillId="34" borderId="17" xfId="0" applyNumberFormat="1" applyFont="1" applyFill="1" applyBorder="1" applyAlignment="1" applyProtection="1">
      <alignment horizontal="right"/>
      <protection/>
    </xf>
    <xf numFmtId="182" fontId="7" fillId="0" borderId="17" xfId="0" applyNumberFormat="1" applyFont="1" applyBorder="1" applyAlignment="1" applyProtection="1">
      <alignment horizontal="right"/>
      <protection/>
    </xf>
    <xf numFmtId="182" fontId="7" fillId="42" borderId="17" xfId="0" applyNumberFormat="1" applyFont="1" applyFill="1" applyBorder="1" applyAlignment="1" applyProtection="1">
      <alignment horizontal="right"/>
      <protection/>
    </xf>
    <xf numFmtId="0" fontId="7" fillId="41" borderId="34" xfId="0" applyFont="1" applyFill="1" applyBorder="1" applyAlignment="1" applyProtection="1">
      <alignment/>
      <protection locked="0"/>
    </xf>
    <xf numFmtId="182" fontId="48" fillId="0" borderId="34" xfId="0" applyNumberFormat="1" applyFont="1" applyBorder="1" applyAlignment="1" applyProtection="1">
      <alignment horizontal="right"/>
      <protection locked="0"/>
    </xf>
    <xf numFmtId="182" fontId="7" fillId="34" borderId="34" xfId="0" applyNumberFormat="1" applyFont="1" applyFill="1" applyBorder="1" applyAlignment="1" applyProtection="1">
      <alignment horizontal="right"/>
      <protection/>
    </xf>
    <xf numFmtId="182" fontId="7" fillId="0" borderId="34" xfId="0" applyNumberFormat="1" applyFont="1" applyBorder="1" applyAlignment="1" applyProtection="1">
      <alignment horizontal="right"/>
      <protection/>
    </xf>
    <xf numFmtId="182" fontId="7" fillId="42" borderId="34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/>
      <protection/>
    </xf>
    <xf numFmtId="176" fontId="7" fillId="0" borderId="12" xfId="0" applyNumberFormat="1" applyFont="1" applyFill="1" applyBorder="1" applyAlignment="1" applyProtection="1">
      <alignment/>
      <protection/>
    </xf>
    <xf numFmtId="0" fontId="7" fillId="41" borderId="35" xfId="0" applyFont="1" applyFill="1" applyBorder="1" applyAlignment="1">
      <alignment horizontal="center" vertical="center"/>
    </xf>
    <xf numFmtId="0" fontId="7" fillId="41" borderId="36" xfId="0" applyFont="1" applyFill="1" applyBorder="1" applyAlignment="1">
      <alignment horizontal="center" vertical="center"/>
    </xf>
    <xf numFmtId="0" fontId="7" fillId="41" borderId="37" xfId="0" applyFont="1" applyFill="1" applyBorder="1" applyAlignment="1">
      <alignment horizontal="center" vertical="center"/>
    </xf>
    <xf numFmtId="182" fontId="7" fillId="43" borderId="10" xfId="0" applyNumberFormat="1" applyFont="1" applyFill="1" applyBorder="1" applyAlignment="1" applyProtection="1">
      <alignment/>
      <protection/>
    </xf>
    <xf numFmtId="182" fontId="7" fillId="42" borderId="1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37" borderId="24" xfId="0" applyFont="1" applyFill="1" applyBorder="1" applyAlignment="1" applyProtection="1">
      <alignment horizontal="center" vertical="center"/>
      <protection locked="0"/>
    </xf>
    <xf numFmtId="0" fontId="9" fillId="37" borderId="14" xfId="0" applyFont="1" applyFill="1" applyBorder="1" applyAlignment="1" applyProtection="1">
      <alignment horizontal="center" vertical="center"/>
      <protection locked="0"/>
    </xf>
    <xf numFmtId="0" fontId="9" fillId="37" borderId="29" xfId="0" applyFont="1" applyFill="1" applyBorder="1" applyAlignment="1" applyProtection="1">
      <alignment horizontal="center" vertical="center"/>
      <protection locked="0"/>
    </xf>
    <xf numFmtId="0" fontId="9" fillId="37" borderId="30" xfId="0" applyFont="1" applyFill="1" applyBorder="1" applyAlignment="1" applyProtection="1">
      <alignment horizontal="center" vertical="center"/>
      <protection locked="0"/>
    </xf>
    <xf numFmtId="0" fontId="9" fillId="37" borderId="25" xfId="0" applyFont="1" applyFill="1" applyBorder="1" applyAlignment="1" applyProtection="1">
      <alignment horizontal="center" vertical="center"/>
      <protection locked="0"/>
    </xf>
    <xf numFmtId="0" fontId="9" fillId="37" borderId="31" xfId="0" applyFont="1" applyFill="1" applyBorder="1" applyAlignment="1" applyProtection="1">
      <alignment horizontal="center" vertical="center"/>
      <protection locked="0"/>
    </xf>
    <xf numFmtId="0" fontId="9" fillId="37" borderId="28" xfId="0" applyFont="1" applyFill="1" applyBorder="1" applyAlignment="1" applyProtection="1">
      <alignment horizontal="center" vertical="center"/>
      <protection locked="0"/>
    </xf>
    <xf numFmtId="0" fontId="9" fillId="37" borderId="38" xfId="0" applyFont="1" applyFill="1" applyBorder="1" applyAlignment="1">
      <alignment horizontal="center" vertical="center"/>
    </xf>
    <xf numFmtId="0" fontId="9" fillId="37" borderId="39" xfId="0" applyFont="1" applyFill="1" applyBorder="1" applyAlignment="1">
      <alignment horizontal="center" vertical="center"/>
    </xf>
    <xf numFmtId="0" fontId="9" fillId="37" borderId="40" xfId="0" applyFont="1" applyFill="1" applyBorder="1" applyAlignment="1">
      <alignment horizontal="center" vertical="center"/>
    </xf>
    <xf numFmtId="0" fontId="9" fillId="37" borderId="10" xfId="0" applyFont="1" applyFill="1" applyBorder="1" applyAlignment="1" applyProtection="1">
      <alignment horizontal="center" vertical="center"/>
      <protection locked="0"/>
    </xf>
    <xf numFmtId="0" fontId="9" fillId="37" borderId="24" xfId="0" applyFont="1" applyFill="1" applyBorder="1" applyAlignment="1" applyProtection="1">
      <alignment horizontal="center" vertical="center"/>
      <protection locked="0"/>
    </xf>
    <xf numFmtId="0" fontId="9" fillId="37" borderId="26" xfId="0" applyFont="1" applyFill="1" applyBorder="1" applyAlignment="1" applyProtection="1">
      <alignment horizontal="center" vertical="center"/>
      <protection locked="0"/>
    </xf>
    <xf numFmtId="0" fontId="7" fillId="44" borderId="41" xfId="0" applyFont="1" applyFill="1" applyBorder="1" applyAlignment="1">
      <alignment horizontal="center"/>
    </xf>
    <xf numFmtId="183" fontId="7" fillId="45" borderId="25" xfId="0" applyNumberFormat="1" applyFont="1" applyFill="1" applyBorder="1" applyAlignment="1" applyProtection="1">
      <alignment horizontal="right"/>
      <protection/>
    </xf>
    <xf numFmtId="183" fontId="7" fillId="45" borderId="28" xfId="0" applyNumberFormat="1" applyFont="1" applyFill="1" applyBorder="1" applyAlignment="1" applyProtection="1">
      <alignment horizontal="right"/>
      <protection/>
    </xf>
    <xf numFmtId="184" fontId="7" fillId="37" borderId="24" xfId="0" applyNumberFormat="1" applyFont="1" applyFill="1" applyBorder="1" applyAlignment="1">
      <alignment horizontal="left" vertical="center"/>
    </xf>
    <xf numFmtId="182" fontId="7" fillId="0" borderId="10" xfId="0" applyNumberFormat="1" applyFont="1" applyBorder="1" applyAlignment="1" applyProtection="1">
      <alignment/>
      <protection/>
    </xf>
    <xf numFmtId="182" fontId="7" fillId="38" borderId="10" xfId="0" applyNumberFormat="1" applyFont="1" applyFill="1" applyBorder="1" applyAlignment="1">
      <alignment horizontal="right"/>
    </xf>
    <xf numFmtId="182" fontId="7" fillId="0" borderId="26" xfId="0" applyNumberFormat="1" applyFont="1" applyBorder="1" applyAlignment="1">
      <alignment horizontal="right"/>
    </xf>
    <xf numFmtId="182" fontId="7" fillId="0" borderId="25" xfId="0" applyNumberFormat="1" applyFont="1" applyBorder="1" applyAlignment="1">
      <alignment horizontal="right"/>
    </xf>
    <xf numFmtId="182" fontId="7" fillId="0" borderId="28" xfId="0" applyNumberFormat="1" applyFont="1" applyBorder="1" applyAlignment="1">
      <alignment horizontal="right"/>
    </xf>
    <xf numFmtId="182" fontId="7" fillId="46" borderId="26" xfId="0" applyNumberFormat="1" applyFont="1" applyFill="1" applyBorder="1" applyAlignment="1">
      <alignment horizontal="right"/>
    </xf>
    <xf numFmtId="0" fontId="7" fillId="44" borderId="26" xfId="0" applyFont="1" applyFill="1" applyBorder="1" applyAlignment="1">
      <alignment horizontal="center"/>
    </xf>
    <xf numFmtId="184" fontId="7" fillId="37" borderId="24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tabSelected="1" zoomScalePageLayoutView="0" workbookViewId="0" topLeftCell="A1">
      <selection activeCell="E8" sqref="E8"/>
    </sheetView>
  </sheetViews>
  <sheetFormatPr defaultColWidth="10.59765625" defaultRowHeight="15"/>
  <cols>
    <col min="1" max="1" width="5.19921875" style="125" customWidth="1"/>
    <col min="2" max="10" width="8" style="125" customWidth="1"/>
    <col min="11" max="11" width="3" style="125" customWidth="1"/>
    <col min="12" max="12" width="5.19921875" style="125" customWidth="1"/>
    <col min="13" max="21" width="8" style="125" customWidth="1"/>
    <col min="22" max="16384" width="10.59765625" style="125" customWidth="1"/>
  </cols>
  <sheetData>
    <row r="1" spans="1:22" ht="24">
      <c r="A1" s="126" t="s">
        <v>6</v>
      </c>
      <c r="S1" s="237"/>
      <c r="U1" s="238" t="s">
        <v>87</v>
      </c>
      <c r="V1" s="239"/>
    </row>
    <row r="3" spans="1:21" ht="19.5" customHeight="1">
      <c r="A3" s="129" t="s">
        <v>0</v>
      </c>
      <c r="B3" s="130" t="s">
        <v>1</v>
      </c>
      <c r="C3" s="131"/>
      <c r="D3" s="132"/>
      <c r="E3" s="130" t="s">
        <v>2</v>
      </c>
      <c r="F3" s="131"/>
      <c r="G3" s="132"/>
      <c r="H3" s="96" t="s">
        <v>83</v>
      </c>
      <c r="I3" s="97"/>
      <c r="J3" s="104"/>
      <c r="K3" s="240"/>
      <c r="L3" s="136" t="s">
        <v>0</v>
      </c>
      <c r="M3" s="130" t="s">
        <v>1</v>
      </c>
      <c r="N3" s="131"/>
      <c r="O3" s="137"/>
      <c r="P3" s="130" t="s">
        <v>2</v>
      </c>
      <c r="Q3" s="131"/>
      <c r="R3" s="137"/>
      <c r="S3" s="96" t="s">
        <v>83</v>
      </c>
      <c r="T3" s="97"/>
      <c r="U3" s="104"/>
    </row>
    <row r="4" spans="1:21" ht="19.5" customHeight="1">
      <c r="A4" s="138"/>
      <c r="B4" s="139" t="s">
        <v>3</v>
      </c>
      <c r="C4" s="139" t="s">
        <v>4</v>
      </c>
      <c r="D4" s="140" t="s">
        <v>5</v>
      </c>
      <c r="E4" s="139" t="s">
        <v>3</v>
      </c>
      <c r="F4" s="139" t="s">
        <v>4</v>
      </c>
      <c r="G4" s="140" t="s">
        <v>5</v>
      </c>
      <c r="H4" s="140" t="s">
        <v>3</v>
      </c>
      <c r="I4" s="140" t="s">
        <v>4</v>
      </c>
      <c r="J4" s="140" t="s">
        <v>5</v>
      </c>
      <c r="K4" s="240"/>
      <c r="L4" s="141"/>
      <c r="M4" s="140" t="s">
        <v>3</v>
      </c>
      <c r="N4" s="140" t="s">
        <v>4</v>
      </c>
      <c r="O4" s="140" t="s">
        <v>5</v>
      </c>
      <c r="P4" s="140" t="s">
        <v>3</v>
      </c>
      <c r="Q4" s="140" t="s">
        <v>4</v>
      </c>
      <c r="R4" s="140" t="s">
        <v>5</v>
      </c>
      <c r="S4" s="140" t="s">
        <v>3</v>
      </c>
      <c r="T4" s="140" t="s">
        <v>4</v>
      </c>
      <c r="U4" s="140" t="s">
        <v>5</v>
      </c>
    </row>
    <row r="5" spans="1:21" ht="19.5" customHeight="1">
      <c r="A5" s="241">
        <v>0</v>
      </c>
      <c r="B5" s="242">
        <v>243</v>
      </c>
      <c r="C5" s="242">
        <v>9</v>
      </c>
      <c r="D5" s="243">
        <f aca="true" t="shared" si="0" ref="D5:D55">B5+C5</f>
        <v>252</v>
      </c>
      <c r="E5" s="242">
        <v>223</v>
      </c>
      <c r="F5" s="242">
        <v>6</v>
      </c>
      <c r="G5" s="243">
        <f aca="true" t="shared" si="1" ref="G5:G55">E5+F5</f>
        <v>229</v>
      </c>
      <c r="H5" s="244">
        <f aca="true" t="shared" si="2" ref="H5:I36">B5+E5</f>
        <v>466</v>
      </c>
      <c r="I5" s="244">
        <f t="shared" si="2"/>
        <v>15</v>
      </c>
      <c r="J5" s="245">
        <f aca="true" t="shared" si="3" ref="J5:J55">H5+I5</f>
        <v>481</v>
      </c>
      <c r="K5" s="240"/>
      <c r="L5" s="246">
        <v>51</v>
      </c>
      <c r="M5" s="242">
        <v>748</v>
      </c>
      <c r="N5" s="242">
        <v>15</v>
      </c>
      <c r="O5" s="243">
        <f aca="true" t="shared" si="4" ref="O5:O59">M5+N5</f>
        <v>763</v>
      </c>
      <c r="P5" s="242">
        <v>634</v>
      </c>
      <c r="Q5" s="242">
        <v>24</v>
      </c>
      <c r="R5" s="243">
        <f aca="true" t="shared" si="5" ref="R5:R59">P5+Q5</f>
        <v>658</v>
      </c>
      <c r="S5" s="244">
        <f aca="true" t="shared" si="6" ref="S5:T36">M5+P5</f>
        <v>1382</v>
      </c>
      <c r="T5" s="244">
        <f t="shared" si="6"/>
        <v>39</v>
      </c>
      <c r="U5" s="245">
        <f aca="true" t="shared" si="7" ref="U5:U59">S5+T5</f>
        <v>1421</v>
      </c>
    </row>
    <row r="6" spans="1:21" ht="19.5" customHeight="1">
      <c r="A6" s="241">
        <v>1</v>
      </c>
      <c r="B6" s="242">
        <v>273</v>
      </c>
      <c r="C6" s="242">
        <v>16</v>
      </c>
      <c r="D6" s="243">
        <f t="shared" si="0"/>
        <v>289</v>
      </c>
      <c r="E6" s="242">
        <v>300</v>
      </c>
      <c r="F6" s="242">
        <v>10</v>
      </c>
      <c r="G6" s="243">
        <f t="shared" si="1"/>
        <v>310</v>
      </c>
      <c r="H6" s="244">
        <f t="shared" si="2"/>
        <v>573</v>
      </c>
      <c r="I6" s="244">
        <f t="shared" si="2"/>
        <v>26</v>
      </c>
      <c r="J6" s="245">
        <f t="shared" si="3"/>
        <v>599</v>
      </c>
      <c r="K6" s="240"/>
      <c r="L6" s="246">
        <v>52</v>
      </c>
      <c r="M6" s="242">
        <v>696</v>
      </c>
      <c r="N6" s="242">
        <v>15</v>
      </c>
      <c r="O6" s="243">
        <f t="shared" si="4"/>
        <v>711</v>
      </c>
      <c r="P6" s="242">
        <v>596</v>
      </c>
      <c r="Q6" s="242">
        <v>16</v>
      </c>
      <c r="R6" s="243">
        <f t="shared" si="5"/>
        <v>612</v>
      </c>
      <c r="S6" s="244">
        <f t="shared" si="6"/>
        <v>1292</v>
      </c>
      <c r="T6" s="244">
        <f t="shared" si="6"/>
        <v>31</v>
      </c>
      <c r="U6" s="245">
        <f t="shared" si="7"/>
        <v>1323</v>
      </c>
    </row>
    <row r="7" spans="1:21" ht="19.5" customHeight="1">
      <c r="A7" s="241">
        <v>2</v>
      </c>
      <c r="B7" s="242">
        <v>306</v>
      </c>
      <c r="C7" s="242">
        <v>13</v>
      </c>
      <c r="D7" s="243">
        <f t="shared" si="0"/>
        <v>319</v>
      </c>
      <c r="E7" s="242">
        <v>272</v>
      </c>
      <c r="F7" s="242">
        <v>3</v>
      </c>
      <c r="G7" s="243">
        <f t="shared" si="1"/>
        <v>275</v>
      </c>
      <c r="H7" s="244">
        <f t="shared" si="2"/>
        <v>578</v>
      </c>
      <c r="I7" s="244">
        <f t="shared" si="2"/>
        <v>16</v>
      </c>
      <c r="J7" s="245">
        <f t="shared" si="3"/>
        <v>594</v>
      </c>
      <c r="K7" s="240"/>
      <c r="L7" s="246">
        <v>53</v>
      </c>
      <c r="M7" s="242">
        <v>701</v>
      </c>
      <c r="N7" s="242">
        <v>12</v>
      </c>
      <c r="O7" s="243">
        <f t="shared" si="4"/>
        <v>713</v>
      </c>
      <c r="P7" s="242">
        <v>657</v>
      </c>
      <c r="Q7" s="242">
        <v>20</v>
      </c>
      <c r="R7" s="243">
        <f t="shared" si="5"/>
        <v>677</v>
      </c>
      <c r="S7" s="244">
        <f t="shared" si="6"/>
        <v>1358</v>
      </c>
      <c r="T7" s="244">
        <f t="shared" si="6"/>
        <v>32</v>
      </c>
      <c r="U7" s="245">
        <f t="shared" si="7"/>
        <v>1390</v>
      </c>
    </row>
    <row r="8" spans="1:21" ht="19.5" customHeight="1" thickBot="1">
      <c r="A8" s="241">
        <v>3</v>
      </c>
      <c r="B8" s="242">
        <v>319</v>
      </c>
      <c r="C8" s="242">
        <v>4</v>
      </c>
      <c r="D8" s="243">
        <f t="shared" si="0"/>
        <v>323</v>
      </c>
      <c r="E8" s="242">
        <v>300</v>
      </c>
      <c r="F8" s="242">
        <v>14</v>
      </c>
      <c r="G8" s="243">
        <f t="shared" si="1"/>
        <v>314</v>
      </c>
      <c r="H8" s="244">
        <f t="shared" si="2"/>
        <v>619</v>
      </c>
      <c r="I8" s="244">
        <f t="shared" si="2"/>
        <v>18</v>
      </c>
      <c r="J8" s="245">
        <f t="shared" si="3"/>
        <v>637</v>
      </c>
      <c r="K8" s="240"/>
      <c r="L8" s="247">
        <v>54</v>
      </c>
      <c r="M8" s="248">
        <v>652</v>
      </c>
      <c r="N8" s="248">
        <v>14</v>
      </c>
      <c r="O8" s="249">
        <f t="shared" si="4"/>
        <v>666</v>
      </c>
      <c r="P8" s="248">
        <v>584</v>
      </c>
      <c r="Q8" s="248">
        <v>35</v>
      </c>
      <c r="R8" s="249">
        <f t="shared" si="5"/>
        <v>619</v>
      </c>
      <c r="S8" s="250">
        <f t="shared" si="6"/>
        <v>1236</v>
      </c>
      <c r="T8" s="250">
        <f t="shared" si="6"/>
        <v>49</v>
      </c>
      <c r="U8" s="251">
        <f t="shared" si="7"/>
        <v>1285</v>
      </c>
    </row>
    <row r="9" spans="1:21" ht="19.5" customHeight="1" thickBot="1">
      <c r="A9" s="252">
        <v>4</v>
      </c>
      <c r="B9" s="248">
        <v>336</v>
      </c>
      <c r="C9" s="248">
        <v>11</v>
      </c>
      <c r="D9" s="249">
        <f t="shared" si="0"/>
        <v>347</v>
      </c>
      <c r="E9" s="248">
        <v>315</v>
      </c>
      <c r="F9" s="248">
        <v>8</v>
      </c>
      <c r="G9" s="249">
        <f t="shared" si="1"/>
        <v>323</v>
      </c>
      <c r="H9" s="250">
        <f t="shared" si="2"/>
        <v>651</v>
      </c>
      <c r="I9" s="250">
        <f t="shared" si="2"/>
        <v>19</v>
      </c>
      <c r="J9" s="251">
        <f t="shared" si="3"/>
        <v>670</v>
      </c>
      <c r="K9" s="240"/>
      <c r="L9" s="253">
        <v>55</v>
      </c>
      <c r="M9" s="254">
        <v>677</v>
      </c>
      <c r="N9" s="254">
        <v>12</v>
      </c>
      <c r="O9" s="255">
        <f t="shared" si="4"/>
        <v>689</v>
      </c>
      <c r="P9" s="254">
        <v>573</v>
      </c>
      <c r="Q9" s="254">
        <v>20</v>
      </c>
      <c r="R9" s="255">
        <f t="shared" si="5"/>
        <v>593</v>
      </c>
      <c r="S9" s="256">
        <f t="shared" si="6"/>
        <v>1250</v>
      </c>
      <c r="T9" s="256">
        <f t="shared" si="6"/>
        <v>32</v>
      </c>
      <c r="U9" s="257">
        <f t="shared" si="7"/>
        <v>1282</v>
      </c>
    </row>
    <row r="10" spans="1:21" ht="19.5" customHeight="1">
      <c r="A10" s="258">
        <v>5</v>
      </c>
      <c r="B10" s="254">
        <v>370</v>
      </c>
      <c r="C10" s="254">
        <v>9</v>
      </c>
      <c r="D10" s="255">
        <f t="shared" si="0"/>
        <v>379</v>
      </c>
      <c r="E10" s="254">
        <v>334</v>
      </c>
      <c r="F10" s="254">
        <v>5</v>
      </c>
      <c r="G10" s="255">
        <f t="shared" si="1"/>
        <v>339</v>
      </c>
      <c r="H10" s="256">
        <f t="shared" si="2"/>
        <v>704</v>
      </c>
      <c r="I10" s="256">
        <f t="shared" si="2"/>
        <v>14</v>
      </c>
      <c r="J10" s="257">
        <f t="shared" si="3"/>
        <v>718</v>
      </c>
      <c r="K10" s="240"/>
      <c r="L10" s="246">
        <v>56</v>
      </c>
      <c r="M10" s="242">
        <v>479</v>
      </c>
      <c r="N10" s="242">
        <v>10</v>
      </c>
      <c r="O10" s="243">
        <f t="shared" si="4"/>
        <v>489</v>
      </c>
      <c r="P10" s="242">
        <v>483</v>
      </c>
      <c r="Q10" s="242">
        <v>17</v>
      </c>
      <c r="R10" s="243">
        <f t="shared" si="5"/>
        <v>500</v>
      </c>
      <c r="S10" s="244">
        <f t="shared" si="6"/>
        <v>962</v>
      </c>
      <c r="T10" s="244">
        <f t="shared" si="6"/>
        <v>27</v>
      </c>
      <c r="U10" s="245">
        <f t="shared" si="7"/>
        <v>989</v>
      </c>
    </row>
    <row r="11" spans="1:21" ht="19.5" customHeight="1">
      <c r="A11" s="241">
        <v>6</v>
      </c>
      <c r="B11" s="242">
        <v>362</v>
      </c>
      <c r="C11" s="242">
        <v>8</v>
      </c>
      <c r="D11" s="243">
        <f t="shared" si="0"/>
        <v>370</v>
      </c>
      <c r="E11" s="242">
        <v>341</v>
      </c>
      <c r="F11" s="242">
        <v>11</v>
      </c>
      <c r="G11" s="243">
        <f t="shared" si="1"/>
        <v>352</v>
      </c>
      <c r="H11" s="244">
        <f t="shared" si="2"/>
        <v>703</v>
      </c>
      <c r="I11" s="244">
        <f t="shared" si="2"/>
        <v>19</v>
      </c>
      <c r="J11" s="245">
        <f t="shared" si="3"/>
        <v>722</v>
      </c>
      <c r="K11" s="240"/>
      <c r="L11" s="246">
        <v>57</v>
      </c>
      <c r="M11" s="242">
        <v>527</v>
      </c>
      <c r="N11" s="242">
        <v>13</v>
      </c>
      <c r="O11" s="243">
        <f t="shared" si="4"/>
        <v>540</v>
      </c>
      <c r="P11" s="242">
        <v>516</v>
      </c>
      <c r="Q11" s="242">
        <v>19</v>
      </c>
      <c r="R11" s="243">
        <f t="shared" si="5"/>
        <v>535</v>
      </c>
      <c r="S11" s="244">
        <f t="shared" si="6"/>
        <v>1043</v>
      </c>
      <c r="T11" s="244">
        <f t="shared" si="6"/>
        <v>32</v>
      </c>
      <c r="U11" s="245">
        <f t="shared" si="7"/>
        <v>1075</v>
      </c>
    </row>
    <row r="12" spans="1:21" ht="19.5" customHeight="1">
      <c r="A12" s="241">
        <v>7</v>
      </c>
      <c r="B12" s="242">
        <v>366</v>
      </c>
      <c r="C12" s="242">
        <v>8</v>
      </c>
      <c r="D12" s="243">
        <f t="shared" si="0"/>
        <v>374</v>
      </c>
      <c r="E12" s="242">
        <v>357</v>
      </c>
      <c r="F12" s="242">
        <v>4</v>
      </c>
      <c r="G12" s="243">
        <f t="shared" si="1"/>
        <v>361</v>
      </c>
      <c r="H12" s="244">
        <f t="shared" si="2"/>
        <v>723</v>
      </c>
      <c r="I12" s="244">
        <f t="shared" si="2"/>
        <v>12</v>
      </c>
      <c r="J12" s="245">
        <f t="shared" si="3"/>
        <v>735</v>
      </c>
      <c r="K12" s="240"/>
      <c r="L12" s="246">
        <v>58</v>
      </c>
      <c r="M12" s="242">
        <v>530</v>
      </c>
      <c r="N12" s="242">
        <v>7</v>
      </c>
      <c r="O12" s="243">
        <f t="shared" si="4"/>
        <v>537</v>
      </c>
      <c r="P12" s="242">
        <v>513</v>
      </c>
      <c r="Q12" s="242">
        <v>16</v>
      </c>
      <c r="R12" s="243">
        <f t="shared" si="5"/>
        <v>529</v>
      </c>
      <c r="S12" s="244">
        <f t="shared" si="6"/>
        <v>1043</v>
      </c>
      <c r="T12" s="244">
        <f t="shared" si="6"/>
        <v>23</v>
      </c>
      <c r="U12" s="245">
        <f t="shared" si="7"/>
        <v>1066</v>
      </c>
    </row>
    <row r="13" spans="1:21" ht="19.5" customHeight="1" thickBot="1">
      <c r="A13" s="241">
        <v>8</v>
      </c>
      <c r="B13" s="242">
        <v>368</v>
      </c>
      <c r="C13" s="242">
        <v>8</v>
      </c>
      <c r="D13" s="243">
        <f t="shared" si="0"/>
        <v>376</v>
      </c>
      <c r="E13" s="242">
        <v>377</v>
      </c>
      <c r="F13" s="242">
        <v>8</v>
      </c>
      <c r="G13" s="243">
        <f t="shared" si="1"/>
        <v>385</v>
      </c>
      <c r="H13" s="244">
        <f t="shared" si="2"/>
        <v>745</v>
      </c>
      <c r="I13" s="244">
        <f t="shared" si="2"/>
        <v>16</v>
      </c>
      <c r="J13" s="245">
        <f t="shared" si="3"/>
        <v>761</v>
      </c>
      <c r="K13" s="240"/>
      <c r="L13" s="247">
        <v>59</v>
      </c>
      <c r="M13" s="248">
        <v>530</v>
      </c>
      <c r="N13" s="248">
        <v>10</v>
      </c>
      <c r="O13" s="249">
        <f t="shared" si="4"/>
        <v>540</v>
      </c>
      <c r="P13" s="248">
        <v>544</v>
      </c>
      <c r="Q13" s="248">
        <v>13</v>
      </c>
      <c r="R13" s="249">
        <f t="shared" si="5"/>
        <v>557</v>
      </c>
      <c r="S13" s="250">
        <f t="shared" si="6"/>
        <v>1074</v>
      </c>
      <c r="T13" s="250">
        <f t="shared" si="6"/>
        <v>23</v>
      </c>
      <c r="U13" s="251">
        <f t="shared" si="7"/>
        <v>1097</v>
      </c>
    </row>
    <row r="14" spans="1:21" ht="19.5" customHeight="1" thickBot="1">
      <c r="A14" s="252">
        <v>9</v>
      </c>
      <c r="B14" s="248">
        <v>379</v>
      </c>
      <c r="C14" s="248">
        <v>11</v>
      </c>
      <c r="D14" s="249">
        <f t="shared" si="0"/>
        <v>390</v>
      </c>
      <c r="E14" s="248">
        <v>337</v>
      </c>
      <c r="F14" s="248">
        <v>12</v>
      </c>
      <c r="G14" s="249">
        <f t="shared" si="1"/>
        <v>349</v>
      </c>
      <c r="H14" s="250">
        <f t="shared" si="2"/>
        <v>716</v>
      </c>
      <c r="I14" s="250">
        <f t="shared" si="2"/>
        <v>23</v>
      </c>
      <c r="J14" s="251">
        <f t="shared" si="3"/>
        <v>739</v>
      </c>
      <c r="K14" s="240"/>
      <c r="L14" s="253">
        <v>60</v>
      </c>
      <c r="M14" s="254">
        <v>523</v>
      </c>
      <c r="N14" s="254">
        <v>19</v>
      </c>
      <c r="O14" s="255">
        <f t="shared" si="4"/>
        <v>542</v>
      </c>
      <c r="P14" s="254">
        <v>532</v>
      </c>
      <c r="Q14" s="254">
        <v>23</v>
      </c>
      <c r="R14" s="255">
        <f t="shared" si="5"/>
        <v>555</v>
      </c>
      <c r="S14" s="256">
        <f t="shared" si="6"/>
        <v>1055</v>
      </c>
      <c r="T14" s="256">
        <f t="shared" si="6"/>
        <v>42</v>
      </c>
      <c r="U14" s="257">
        <f t="shared" si="7"/>
        <v>1097</v>
      </c>
    </row>
    <row r="15" spans="1:21" ht="19.5" customHeight="1">
      <c r="A15" s="258">
        <v>10</v>
      </c>
      <c r="B15" s="254">
        <v>351</v>
      </c>
      <c r="C15" s="254">
        <v>4</v>
      </c>
      <c r="D15" s="255">
        <f t="shared" si="0"/>
        <v>355</v>
      </c>
      <c r="E15" s="254">
        <v>353</v>
      </c>
      <c r="F15" s="254">
        <v>5</v>
      </c>
      <c r="G15" s="255">
        <f t="shared" si="1"/>
        <v>358</v>
      </c>
      <c r="H15" s="256">
        <f t="shared" si="2"/>
        <v>704</v>
      </c>
      <c r="I15" s="256">
        <f t="shared" si="2"/>
        <v>9</v>
      </c>
      <c r="J15" s="257">
        <f t="shared" si="3"/>
        <v>713</v>
      </c>
      <c r="K15" s="240"/>
      <c r="L15" s="246">
        <v>61</v>
      </c>
      <c r="M15" s="242">
        <v>570</v>
      </c>
      <c r="N15" s="242">
        <v>9</v>
      </c>
      <c r="O15" s="243">
        <f t="shared" si="4"/>
        <v>579</v>
      </c>
      <c r="P15" s="242">
        <v>538</v>
      </c>
      <c r="Q15" s="242">
        <v>10</v>
      </c>
      <c r="R15" s="243">
        <f t="shared" si="5"/>
        <v>548</v>
      </c>
      <c r="S15" s="244">
        <f t="shared" si="6"/>
        <v>1108</v>
      </c>
      <c r="T15" s="244">
        <f t="shared" si="6"/>
        <v>19</v>
      </c>
      <c r="U15" s="245">
        <f t="shared" si="7"/>
        <v>1127</v>
      </c>
    </row>
    <row r="16" spans="1:21" ht="19.5" customHeight="1">
      <c r="A16" s="241">
        <v>11</v>
      </c>
      <c r="B16" s="242">
        <v>389</v>
      </c>
      <c r="C16" s="242">
        <v>4</v>
      </c>
      <c r="D16" s="243">
        <f t="shared" si="0"/>
        <v>393</v>
      </c>
      <c r="E16" s="242">
        <v>346</v>
      </c>
      <c r="F16" s="242">
        <v>13</v>
      </c>
      <c r="G16" s="243">
        <f t="shared" si="1"/>
        <v>359</v>
      </c>
      <c r="H16" s="244">
        <f t="shared" si="2"/>
        <v>735</v>
      </c>
      <c r="I16" s="244">
        <f t="shared" si="2"/>
        <v>17</v>
      </c>
      <c r="J16" s="245">
        <f t="shared" si="3"/>
        <v>752</v>
      </c>
      <c r="K16" s="240"/>
      <c r="L16" s="246">
        <v>62</v>
      </c>
      <c r="M16" s="242">
        <v>514</v>
      </c>
      <c r="N16" s="242">
        <v>10</v>
      </c>
      <c r="O16" s="243">
        <f t="shared" si="4"/>
        <v>524</v>
      </c>
      <c r="P16" s="242">
        <v>537</v>
      </c>
      <c r="Q16" s="242">
        <v>10</v>
      </c>
      <c r="R16" s="243">
        <f t="shared" si="5"/>
        <v>547</v>
      </c>
      <c r="S16" s="244">
        <f t="shared" si="6"/>
        <v>1051</v>
      </c>
      <c r="T16" s="244">
        <f t="shared" si="6"/>
        <v>20</v>
      </c>
      <c r="U16" s="245">
        <f t="shared" si="7"/>
        <v>1071</v>
      </c>
    </row>
    <row r="17" spans="1:21" ht="19.5" customHeight="1">
      <c r="A17" s="241">
        <v>12</v>
      </c>
      <c r="B17" s="242">
        <v>379</v>
      </c>
      <c r="C17" s="242">
        <v>4</v>
      </c>
      <c r="D17" s="243">
        <f t="shared" si="0"/>
        <v>383</v>
      </c>
      <c r="E17" s="242">
        <v>367</v>
      </c>
      <c r="F17" s="242">
        <v>4</v>
      </c>
      <c r="G17" s="243">
        <f t="shared" si="1"/>
        <v>371</v>
      </c>
      <c r="H17" s="244">
        <f t="shared" si="2"/>
        <v>746</v>
      </c>
      <c r="I17" s="244">
        <f t="shared" si="2"/>
        <v>8</v>
      </c>
      <c r="J17" s="245">
        <f t="shared" si="3"/>
        <v>754</v>
      </c>
      <c r="K17" s="240"/>
      <c r="L17" s="246">
        <v>63</v>
      </c>
      <c r="M17" s="242">
        <v>555</v>
      </c>
      <c r="N17" s="242">
        <v>12</v>
      </c>
      <c r="O17" s="243">
        <f t="shared" si="4"/>
        <v>567</v>
      </c>
      <c r="P17" s="242">
        <v>592</v>
      </c>
      <c r="Q17" s="242">
        <v>9</v>
      </c>
      <c r="R17" s="243">
        <f t="shared" si="5"/>
        <v>601</v>
      </c>
      <c r="S17" s="244">
        <f t="shared" si="6"/>
        <v>1147</v>
      </c>
      <c r="T17" s="244">
        <f t="shared" si="6"/>
        <v>21</v>
      </c>
      <c r="U17" s="245">
        <f t="shared" si="7"/>
        <v>1168</v>
      </c>
    </row>
    <row r="18" spans="1:21" ht="19.5" customHeight="1" thickBot="1">
      <c r="A18" s="241">
        <v>13</v>
      </c>
      <c r="B18" s="242">
        <v>379</v>
      </c>
      <c r="C18" s="242">
        <v>12</v>
      </c>
      <c r="D18" s="243">
        <f t="shared" si="0"/>
        <v>391</v>
      </c>
      <c r="E18" s="242">
        <v>374</v>
      </c>
      <c r="F18" s="242">
        <v>6</v>
      </c>
      <c r="G18" s="243">
        <f t="shared" si="1"/>
        <v>380</v>
      </c>
      <c r="H18" s="244">
        <f t="shared" si="2"/>
        <v>753</v>
      </c>
      <c r="I18" s="244">
        <f t="shared" si="2"/>
        <v>18</v>
      </c>
      <c r="J18" s="245">
        <f t="shared" si="3"/>
        <v>771</v>
      </c>
      <c r="K18" s="240"/>
      <c r="L18" s="247">
        <v>64</v>
      </c>
      <c r="M18" s="248">
        <v>591</v>
      </c>
      <c r="N18" s="248">
        <v>5</v>
      </c>
      <c r="O18" s="249">
        <f t="shared" si="4"/>
        <v>596</v>
      </c>
      <c r="P18" s="248">
        <v>580</v>
      </c>
      <c r="Q18" s="248">
        <v>8</v>
      </c>
      <c r="R18" s="249">
        <f t="shared" si="5"/>
        <v>588</v>
      </c>
      <c r="S18" s="250">
        <f t="shared" si="6"/>
        <v>1171</v>
      </c>
      <c r="T18" s="250">
        <f t="shared" si="6"/>
        <v>13</v>
      </c>
      <c r="U18" s="251">
        <f t="shared" si="7"/>
        <v>1184</v>
      </c>
    </row>
    <row r="19" spans="1:21" ht="19.5" customHeight="1" thickBot="1">
      <c r="A19" s="252">
        <v>14</v>
      </c>
      <c r="B19" s="248">
        <v>376</v>
      </c>
      <c r="C19" s="248">
        <v>12</v>
      </c>
      <c r="D19" s="249">
        <f t="shared" si="0"/>
        <v>388</v>
      </c>
      <c r="E19" s="248">
        <v>366</v>
      </c>
      <c r="F19" s="248">
        <v>9</v>
      </c>
      <c r="G19" s="249">
        <f t="shared" si="1"/>
        <v>375</v>
      </c>
      <c r="H19" s="250">
        <f t="shared" si="2"/>
        <v>742</v>
      </c>
      <c r="I19" s="250">
        <f t="shared" si="2"/>
        <v>21</v>
      </c>
      <c r="J19" s="251">
        <f t="shared" si="3"/>
        <v>763</v>
      </c>
      <c r="K19" s="240"/>
      <c r="L19" s="253">
        <v>65</v>
      </c>
      <c r="M19" s="254">
        <v>568</v>
      </c>
      <c r="N19" s="254">
        <v>8</v>
      </c>
      <c r="O19" s="255">
        <f t="shared" si="4"/>
        <v>576</v>
      </c>
      <c r="P19" s="254">
        <v>571</v>
      </c>
      <c r="Q19" s="254">
        <v>9</v>
      </c>
      <c r="R19" s="255">
        <f t="shared" si="5"/>
        <v>580</v>
      </c>
      <c r="S19" s="256">
        <f t="shared" si="6"/>
        <v>1139</v>
      </c>
      <c r="T19" s="256">
        <f t="shared" si="6"/>
        <v>17</v>
      </c>
      <c r="U19" s="257">
        <f t="shared" si="7"/>
        <v>1156</v>
      </c>
    </row>
    <row r="20" spans="1:21" ht="19.5" customHeight="1">
      <c r="A20" s="258">
        <v>15</v>
      </c>
      <c r="B20" s="254">
        <v>382</v>
      </c>
      <c r="C20" s="254">
        <v>9</v>
      </c>
      <c r="D20" s="255">
        <f t="shared" si="0"/>
        <v>391</v>
      </c>
      <c r="E20" s="254">
        <v>344</v>
      </c>
      <c r="F20" s="254">
        <v>5</v>
      </c>
      <c r="G20" s="255">
        <f t="shared" si="1"/>
        <v>349</v>
      </c>
      <c r="H20" s="256">
        <f t="shared" si="2"/>
        <v>726</v>
      </c>
      <c r="I20" s="256">
        <f t="shared" si="2"/>
        <v>14</v>
      </c>
      <c r="J20" s="257">
        <f t="shared" si="3"/>
        <v>740</v>
      </c>
      <c r="K20" s="240"/>
      <c r="L20" s="246">
        <v>66</v>
      </c>
      <c r="M20" s="242">
        <v>570</v>
      </c>
      <c r="N20" s="242">
        <v>5</v>
      </c>
      <c r="O20" s="243">
        <f t="shared" si="4"/>
        <v>575</v>
      </c>
      <c r="P20" s="242">
        <v>602</v>
      </c>
      <c r="Q20" s="242">
        <v>6</v>
      </c>
      <c r="R20" s="243">
        <f t="shared" si="5"/>
        <v>608</v>
      </c>
      <c r="S20" s="244">
        <f t="shared" si="6"/>
        <v>1172</v>
      </c>
      <c r="T20" s="244">
        <f t="shared" si="6"/>
        <v>11</v>
      </c>
      <c r="U20" s="245">
        <f t="shared" si="7"/>
        <v>1183</v>
      </c>
    </row>
    <row r="21" spans="1:21" ht="19.5" customHeight="1">
      <c r="A21" s="241">
        <v>16</v>
      </c>
      <c r="B21" s="242">
        <v>327</v>
      </c>
      <c r="C21" s="242">
        <v>13</v>
      </c>
      <c r="D21" s="243">
        <f t="shared" si="0"/>
        <v>340</v>
      </c>
      <c r="E21" s="242">
        <v>368</v>
      </c>
      <c r="F21" s="242">
        <v>7</v>
      </c>
      <c r="G21" s="243">
        <f t="shared" si="1"/>
        <v>375</v>
      </c>
      <c r="H21" s="244">
        <f t="shared" si="2"/>
        <v>695</v>
      </c>
      <c r="I21" s="244">
        <f t="shared" si="2"/>
        <v>20</v>
      </c>
      <c r="J21" s="245">
        <f t="shared" si="3"/>
        <v>715</v>
      </c>
      <c r="K21" s="240"/>
      <c r="L21" s="246">
        <v>67</v>
      </c>
      <c r="M21" s="242">
        <v>603</v>
      </c>
      <c r="N21" s="242">
        <v>5</v>
      </c>
      <c r="O21" s="243">
        <f t="shared" si="4"/>
        <v>608</v>
      </c>
      <c r="P21" s="242">
        <v>613</v>
      </c>
      <c r="Q21" s="242">
        <v>7</v>
      </c>
      <c r="R21" s="243">
        <f t="shared" si="5"/>
        <v>620</v>
      </c>
      <c r="S21" s="244">
        <f t="shared" si="6"/>
        <v>1216</v>
      </c>
      <c r="T21" s="244">
        <f t="shared" si="6"/>
        <v>12</v>
      </c>
      <c r="U21" s="245">
        <f t="shared" si="7"/>
        <v>1228</v>
      </c>
    </row>
    <row r="22" spans="1:21" ht="19.5" customHeight="1">
      <c r="A22" s="241">
        <v>17</v>
      </c>
      <c r="B22" s="242">
        <v>386</v>
      </c>
      <c r="C22" s="242">
        <v>6</v>
      </c>
      <c r="D22" s="243">
        <f t="shared" si="0"/>
        <v>392</v>
      </c>
      <c r="E22" s="242">
        <v>356</v>
      </c>
      <c r="F22" s="242">
        <v>7</v>
      </c>
      <c r="G22" s="243">
        <f t="shared" si="1"/>
        <v>363</v>
      </c>
      <c r="H22" s="244">
        <f t="shared" si="2"/>
        <v>742</v>
      </c>
      <c r="I22" s="244">
        <f t="shared" si="2"/>
        <v>13</v>
      </c>
      <c r="J22" s="245">
        <f t="shared" si="3"/>
        <v>755</v>
      </c>
      <c r="K22" s="240"/>
      <c r="L22" s="246">
        <v>68</v>
      </c>
      <c r="M22" s="242">
        <v>609</v>
      </c>
      <c r="N22" s="242">
        <v>4</v>
      </c>
      <c r="O22" s="243">
        <f t="shared" si="4"/>
        <v>613</v>
      </c>
      <c r="P22" s="242">
        <v>604</v>
      </c>
      <c r="Q22" s="242">
        <v>5</v>
      </c>
      <c r="R22" s="243">
        <f t="shared" si="5"/>
        <v>609</v>
      </c>
      <c r="S22" s="244">
        <f t="shared" si="6"/>
        <v>1213</v>
      </c>
      <c r="T22" s="244">
        <f t="shared" si="6"/>
        <v>9</v>
      </c>
      <c r="U22" s="245">
        <f t="shared" si="7"/>
        <v>1222</v>
      </c>
    </row>
    <row r="23" spans="1:21" ht="19.5" customHeight="1" thickBot="1">
      <c r="A23" s="241">
        <v>18</v>
      </c>
      <c r="B23" s="242">
        <v>417</v>
      </c>
      <c r="C23" s="242">
        <v>20</v>
      </c>
      <c r="D23" s="243">
        <f t="shared" si="0"/>
        <v>437</v>
      </c>
      <c r="E23" s="242">
        <v>401</v>
      </c>
      <c r="F23" s="242">
        <v>13</v>
      </c>
      <c r="G23" s="243">
        <f t="shared" si="1"/>
        <v>414</v>
      </c>
      <c r="H23" s="244">
        <f t="shared" si="2"/>
        <v>818</v>
      </c>
      <c r="I23" s="244">
        <f t="shared" si="2"/>
        <v>33</v>
      </c>
      <c r="J23" s="245">
        <f t="shared" si="3"/>
        <v>851</v>
      </c>
      <c r="K23" s="240"/>
      <c r="L23" s="247">
        <v>69</v>
      </c>
      <c r="M23" s="248">
        <v>674</v>
      </c>
      <c r="N23" s="248">
        <v>5</v>
      </c>
      <c r="O23" s="249">
        <f t="shared" si="4"/>
        <v>679</v>
      </c>
      <c r="P23" s="248">
        <v>633</v>
      </c>
      <c r="Q23" s="248">
        <v>4</v>
      </c>
      <c r="R23" s="249">
        <f t="shared" si="5"/>
        <v>637</v>
      </c>
      <c r="S23" s="250">
        <f t="shared" si="6"/>
        <v>1307</v>
      </c>
      <c r="T23" s="250">
        <f t="shared" si="6"/>
        <v>9</v>
      </c>
      <c r="U23" s="251">
        <f t="shared" si="7"/>
        <v>1316</v>
      </c>
    </row>
    <row r="24" spans="1:21" ht="19.5" customHeight="1" thickBot="1">
      <c r="A24" s="259">
        <v>19</v>
      </c>
      <c r="B24" s="260">
        <v>438</v>
      </c>
      <c r="C24" s="260">
        <v>24</v>
      </c>
      <c r="D24" s="261">
        <f t="shared" si="0"/>
        <v>462</v>
      </c>
      <c r="E24" s="260">
        <v>375</v>
      </c>
      <c r="F24" s="260">
        <v>25</v>
      </c>
      <c r="G24" s="261">
        <f t="shared" si="1"/>
        <v>400</v>
      </c>
      <c r="H24" s="262">
        <f t="shared" si="2"/>
        <v>813</v>
      </c>
      <c r="I24" s="262">
        <f t="shared" si="2"/>
        <v>49</v>
      </c>
      <c r="J24" s="263">
        <f t="shared" si="3"/>
        <v>862</v>
      </c>
      <c r="K24" s="240"/>
      <c r="L24" s="253">
        <v>70</v>
      </c>
      <c r="M24" s="254">
        <v>663</v>
      </c>
      <c r="N24" s="254">
        <v>7</v>
      </c>
      <c r="O24" s="255">
        <f t="shared" si="4"/>
        <v>670</v>
      </c>
      <c r="P24" s="254">
        <v>742</v>
      </c>
      <c r="Q24" s="254">
        <v>3</v>
      </c>
      <c r="R24" s="255">
        <f t="shared" si="5"/>
        <v>745</v>
      </c>
      <c r="S24" s="256">
        <f t="shared" si="6"/>
        <v>1405</v>
      </c>
      <c r="T24" s="256">
        <f t="shared" si="6"/>
        <v>10</v>
      </c>
      <c r="U24" s="257">
        <f t="shared" si="7"/>
        <v>1415</v>
      </c>
    </row>
    <row r="25" spans="1:21" ht="19.5" customHeight="1">
      <c r="A25" s="258">
        <v>20</v>
      </c>
      <c r="B25" s="254">
        <v>406</v>
      </c>
      <c r="C25" s="254">
        <v>35</v>
      </c>
      <c r="D25" s="255">
        <f t="shared" si="0"/>
        <v>441</v>
      </c>
      <c r="E25" s="254">
        <v>381</v>
      </c>
      <c r="F25" s="254">
        <v>24</v>
      </c>
      <c r="G25" s="255">
        <f t="shared" si="1"/>
        <v>405</v>
      </c>
      <c r="H25" s="256">
        <f t="shared" si="2"/>
        <v>787</v>
      </c>
      <c r="I25" s="256">
        <f t="shared" si="2"/>
        <v>59</v>
      </c>
      <c r="J25" s="257">
        <f t="shared" si="3"/>
        <v>846</v>
      </c>
      <c r="K25" s="240"/>
      <c r="L25" s="246">
        <v>71</v>
      </c>
      <c r="M25" s="242">
        <v>676</v>
      </c>
      <c r="N25" s="242">
        <v>3</v>
      </c>
      <c r="O25" s="243">
        <f t="shared" si="4"/>
        <v>679</v>
      </c>
      <c r="P25" s="242">
        <v>715</v>
      </c>
      <c r="Q25" s="242">
        <v>6</v>
      </c>
      <c r="R25" s="243">
        <f t="shared" si="5"/>
        <v>721</v>
      </c>
      <c r="S25" s="244">
        <f t="shared" si="6"/>
        <v>1391</v>
      </c>
      <c r="T25" s="244">
        <f t="shared" si="6"/>
        <v>9</v>
      </c>
      <c r="U25" s="245">
        <f t="shared" si="7"/>
        <v>1400</v>
      </c>
    </row>
    <row r="26" spans="1:21" ht="19.5" customHeight="1">
      <c r="A26" s="241">
        <v>21</v>
      </c>
      <c r="B26" s="242">
        <v>432</v>
      </c>
      <c r="C26" s="242">
        <v>64</v>
      </c>
      <c r="D26" s="243">
        <f t="shared" si="0"/>
        <v>496</v>
      </c>
      <c r="E26" s="242">
        <v>423</v>
      </c>
      <c r="F26" s="242">
        <v>33</v>
      </c>
      <c r="G26" s="243">
        <f t="shared" si="1"/>
        <v>456</v>
      </c>
      <c r="H26" s="244">
        <f t="shared" si="2"/>
        <v>855</v>
      </c>
      <c r="I26" s="244">
        <f t="shared" si="2"/>
        <v>97</v>
      </c>
      <c r="J26" s="245">
        <f t="shared" si="3"/>
        <v>952</v>
      </c>
      <c r="K26" s="240"/>
      <c r="L26" s="246">
        <v>72</v>
      </c>
      <c r="M26" s="242">
        <v>689</v>
      </c>
      <c r="N26" s="242">
        <v>4</v>
      </c>
      <c r="O26" s="243">
        <f t="shared" si="4"/>
        <v>693</v>
      </c>
      <c r="P26" s="242">
        <v>751</v>
      </c>
      <c r="Q26" s="242">
        <v>1</v>
      </c>
      <c r="R26" s="243">
        <f t="shared" si="5"/>
        <v>752</v>
      </c>
      <c r="S26" s="244">
        <f t="shared" si="6"/>
        <v>1440</v>
      </c>
      <c r="T26" s="244">
        <f t="shared" si="6"/>
        <v>5</v>
      </c>
      <c r="U26" s="245">
        <f t="shared" si="7"/>
        <v>1445</v>
      </c>
    </row>
    <row r="27" spans="1:21" ht="19.5" customHeight="1">
      <c r="A27" s="241">
        <v>22</v>
      </c>
      <c r="B27" s="242">
        <v>416</v>
      </c>
      <c r="C27" s="242">
        <v>74</v>
      </c>
      <c r="D27" s="243">
        <f t="shared" si="0"/>
        <v>490</v>
      </c>
      <c r="E27" s="242">
        <v>377</v>
      </c>
      <c r="F27" s="242">
        <v>54</v>
      </c>
      <c r="G27" s="243">
        <f t="shared" si="1"/>
        <v>431</v>
      </c>
      <c r="H27" s="244">
        <f t="shared" si="2"/>
        <v>793</v>
      </c>
      <c r="I27" s="244">
        <f t="shared" si="2"/>
        <v>128</v>
      </c>
      <c r="J27" s="245">
        <f t="shared" si="3"/>
        <v>921</v>
      </c>
      <c r="K27" s="240"/>
      <c r="L27" s="246">
        <v>73</v>
      </c>
      <c r="M27" s="242">
        <v>771</v>
      </c>
      <c r="N27" s="242">
        <v>3</v>
      </c>
      <c r="O27" s="243">
        <f t="shared" si="4"/>
        <v>774</v>
      </c>
      <c r="P27" s="242">
        <v>770</v>
      </c>
      <c r="Q27" s="242">
        <v>3</v>
      </c>
      <c r="R27" s="243">
        <f t="shared" si="5"/>
        <v>773</v>
      </c>
      <c r="S27" s="244">
        <f t="shared" si="6"/>
        <v>1541</v>
      </c>
      <c r="T27" s="244">
        <f t="shared" si="6"/>
        <v>6</v>
      </c>
      <c r="U27" s="245">
        <f t="shared" si="7"/>
        <v>1547</v>
      </c>
    </row>
    <row r="28" spans="1:21" ht="19.5" customHeight="1" thickBot="1">
      <c r="A28" s="241">
        <v>23</v>
      </c>
      <c r="B28" s="242">
        <v>367</v>
      </c>
      <c r="C28" s="242">
        <v>66</v>
      </c>
      <c r="D28" s="243">
        <f t="shared" si="0"/>
        <v>433</v>
      </c>
      <c r="E28" s="242">
        <v>329</v>
      </c>
      <c r="F28" s="242">
        <v>73</v>
      </c>
      <c r="G28" s="243">
        <f t="shared" si="1"/>
        <v>402</v>
      </c>
      <c r="H28" s="244">
        <f t="shared" si="2"/>
        <v>696</v>
      </c>
      <c r="I28" s="244">
        <f t="shared" si="2"/>
        <v>139</v>
      </c>
      <c r="J28" s="245">
        <f t="shared" si="3"/>
        <v>835</v>
      </c>
      <c r="K28" s="240"/>
      <c r="L28" s="247">
        <v>74</v>
      </c>
      <c r="M28" s="248">
        <v>723</v>
      </c>
      <c r="N28" s="248">
        <v>2</v>
      </c>
      <c r="O28" s="249">
        <f t="shared" si="4"/>
        <v>725</v>
      </c>
      <c r="P28" s="248">
        <v>778</v>
      </c>
      <c r="Q28" s="248">
        <v>3</v>
      </c>
      <c r="R28" s="249">
        <f t="shared" si="5"/>
        <v>781</v>
      </c>
      <c r="S28" s="250">
        <f t="shared" si="6"/>
        <v>1501</v>
      </c>
      <c r="T28" s="250">
        <f t="shared" si="6"/>
        <v>5</v>
      </c>
      <c r="U28" s="251">
        <f t="shared" si="7"/>
        <v>1506</v>
      </c>
    </row>
    <row r="29" spans="1:21" ht="19.5" customHeight="1" thickBot="1">
      <c r="A29" s="252">
        <v>24</v>
      </c>
      <c r="B29" s="248">
        <v>421</v>
      </c>
      <c r="C29" s="248">
        <v>70</v>
      </c>
      <c r="D29" s="249">
        <f t="shared" si="0"/>
        <v>491</v>
      </c>
      <c r="E29" s="248">
        <v>386</v>
      </c>
      <c r="F29" s="248">
        <v>54</v>
      </c>
      <c r="G29" s="249">
        <f t="shared" si="1"/>
        <v>440</v>
      </c>
      <c r="H29" s="250">
        <f t="shared" si="2"/>
        <v>807</v>
      </c>
      <c r="I29" s="250">
        <f t="shared" si="2"/>
        <v>124</v>
      </c>
      <c r="J29" s="251">
        <f t="shared" si="3"/>
        <v>931</v>
      </c>
      <c r="K29" s="240"/>
      <c r="L29" s="253">
        <v>75</v>
      </c>
      <c r="M29" s="254">
        <v>765</v>
      </c>
      <c r="N29" s="254">
        <v>1</v>
      </c>
      <c r="O29" s="255">
        <f t="shared" si="4"/>
        <v>766</v>
      </c>
      <c r="P29" s="254">
        <v>787</v>
      </c>
      <c r="Q29" s="254">
        <v>2</v>
      </c>
      <c r="R29" s="255">
        <f t="shared" si="5"/>
        <v>789</v>
      </c>
      <c r="S29" s="256">
        <f t="shared" si="6"/>
        <v>1552</v>
      </c>
      <c r="T29" s="256">
        <f t="shared" si="6"/>
        <v>3</v>
      </c>
      <c r="U29" s="257">
        <f t="shared" si="7"/>
        <v>1555</v>
      </c>
    </row>
    <row r="30" spans="1:21" ht="19.5" customHeight="1">
      <c r="A30" s="258">
        <v>25</v>
      </c>
      <c r="B30" s="254">
        <v>385</v>
      </c>
      <c r="C30" s="254">
        <v>74</v>
      </c>
      <c r="D30" s="255">
        <f t="shared" si="0"/>
        <v>459</v>
      </c>
      <c r="E30" s="254">
        <v>369</v>
      </c>
      <c r="F30" s="254">
        <v>66</v>
      </c>
      <c r="G30" s="255">
        <f t="shared" si="1"/>
        <v>435</v>
      </c>
      <c r="H30" s="256">
        <f t="shared" si="2"/>
        <v>754</v>
      </c>
      <c r="I30" s="256">
        <f t="shared" si="2"/>
        <v>140</v>
      </c>
      <c r="J30" s="257">
        <f t="shared" si="3"/>
        <v>894</v>
      </c>
      <c r="K30" s="240"/>
      <c r="L30" s="246">
        <v>76</v>
      </c>
      <c r="M30" s="242">
        <v>540</v>
      </c>
      <c r="N30" s="242">
        <v>1</v>
      </c>
      <c r="O30" s="243">
        <f t="shared" si="4"/>
        <v>541</v>
      </c>
      <c r="P30" s="242">
        <v>644</v>
      </c>
      <c r="Q30" s="242">
        <v>1</v>
      </c>
      <c r="R30" s="243">
        <f>P30+Q30</f>
        <v>645</v>
      </c>
      <c r="S30" s="244">
        <f t="shared" si="6"/>
        <v>1184</v>
      </c>
      <c r="T30" s="244">
        <f t="shared" si="6"/>
        <v>2</v>
      </c>
      <c r="U30" s="245">
        <f t="shared" si="7"/>
        <v>1186</v>
      </c>
    </row>
    <row r="31" spans="1:21" ht="19.5" customHeight="1">
      <c r="A31" s="241">
        <v>26</v>
      </c>
      <c r="B31" s="242">
        <v>399</v>
      </c>
      <c r="C31" s="242">
        <v>81</v>
      </c>
      <c r="D31" s="243">
        <f t="shared" si="0"/>
        <v>480</v>
      </c>
      <c r="E31" s="242">
        <v>384</v>
      </c>
      <c r="F31" s="242">
        <v>47</v>
      </c>
      <c r="G31" s="243">
        <f t="shared" si="1"/>
        <v>431</v>
      </c>
      <c r="H31" s="244">
        <f t="shared" si="2"/>
        <v>783</v>
      </c>
      <c r="I31" s="244">
        <f t="shared" si="2"/>
        <v>128</v>
      </c>
      <c r="J31" s="245">
        <f t="shared" si="3"/>
        <v>911</v>
      </c>
      <c r="K31" s="240"/>
      <c r="L31" s="246">
        <v>77</v>
      </c>
      <c r="M31" s="242">
        <v>377</v>
      </c>
      <c r="N31" s="242">
        <v>3</v>
      </c>
      <c r="O31" s="243">
        <f t="shared" si="4"/>
        <v>380</v>
      </c>
      <c r="P31" s="242">
        <v>425</v>
      </c>
      <c r="Q31" s="242">
        <v>2</v>
      </c>
      <c r="R31" s="243">
        <f t="shared" si="5"/>
        <v>427</v>
      </c>
      <c r="S31" s="244">
        <f t="shared" si="6"/>
        <v>802</v>
      </c>
      <c r="T31" s="244">
        <f t="shared" si="6"/>
        <v>5</v>
      </c>
      <c r="U31" s="245">
        <f t="shared" si="7"/>
        <v>807</v>
      </c>
    </row>
    <row r="32" spans="1:21" ht="19.5" customHeight="1">
      <c r="A32" s="241">
        <v>27</v>
      </c>
      <c r="B32" s="242">
        <v>383</v>
      </c>
      <c r="C32" s="242">
        <v>62</v>
      </c>
      <c r="D32" s="243">
        <f t="shared" si="0"/>
        <v>445</v>
      </c>
      <c r="E32" s="242">
        <v>371</v>
      </c>
      <c r="F32" s="242">
        <v>40</v>
      </c>
      <c r="G32" s="243">
        <f t="shared" si="1"/>
        <v>411</v>
      </c>
      <c r="H32" s="244">
        <f t="shared" si="2"/>
        <v>754</v>
      </c>
      <c r="I32" s="244">
        <f t="shared" si="2"/>
        <v>102</v>
      </c>
      <c r="J32" s="245">
        <f t="shared" si="3"/>
        <v>856</v>
      </c>
      <c r="K32" s="240"/>
      <c r="L32" s="246">
        <v>78</v>
      </c>
      <c r="M32" s="242">
        <v>434</v>
      </c>
      <c r="N32" s="242">
        <v>0</v>
      </c>
      <c r="O32" s="243">
        <f t="shared" si="4"/>
        <v>434</v>
      </c>
      <c r="P32" s="242">
        <v>530</v>
      </c>
      <c r="Q32" s="242">
        <v>1</v>
      </c>
      <c r="R32" s="243">
        <f t="shared" si="5"/>
        <v>531</v>
      </c>
      <c r="S32" s="244">
        <f t="shared" si="6"/>
        <v>964</v>
      </c>
      <c r="T32" s="244">
        <f t="shared" si="6"/>
        <v>1</v>
      </c>
      <c r="U32" s="245">
        <f t="shared" si="7"/>
        <v>965</v>
      </c>
    </row>
    <row r="33" spans="1:21" ht="19.5" customHeight="1" thickBot="1">
      <c r="A33" s="241">
        <v>28</v>
      </c>
      <c r="B33" s="242">
        <v>436</v>
      </c>
      <c r="C33" s="242">
        <v>86</v>
      </c>
      <c r="D33" s="243">
        <f t="shared" si="0"/>
        <v>522</v>
      </c>
      <c r="E33" s="242">
        <v>383</v>
      </c>
      <c r="F33" s="242">
        <v>38</v>
      </c>
      <c r="G33" s="243">
        <f t="shared" si="1"/>
        <v>421</v>
      </c>
      <c r="H33" s="244">
        <f t="shared" si="2"/>
        <v>819</v>
      </c>
      <c r="I33" s="244">
        <f t="shared" si="2"/>
        <v>124</v>
      </c>
      <c r="J33" s="245">
        <f t="shared" si="3"/>
        <v>943</v>
      </c>
      <c r="K33" s="240"/>
      <c r="L33" s="247">
        <v>79</v>
      </c>
      <c r="M33" s="248">
        <v>480</v>
      </c>
      <c r="N33" s="248">
        <v>0</v>
      </c>
      <c r="O33" s="249">
        <f t="shared" si="4"/>
        <v>480</v>
      </c>
      <c r="P33" s="248">
        <v>593</v>
      </c>
      <c r="Q33" s="248">
        <v>1</v>
      </c>
      <c r="R33" s="249">
        <f t="shared" si="5"/>
        <v>594</v>
      </c>
      <c r="S33" s="250">
        <f t="shared" si="6"/>
        <v>1073</v>
      </c>
      <c r="T33" s="250">
        <f t="shared" si="6"/>
        <v>1</v>
      </c>
      <c r="U33" s="251">
        <f t="shared" si="7"/>
        <v>1074</v>
      </c>
    </row>
    <row r="34" spans="1:21" ht="19.5" customHeight="1" thickBot="1">
      <c r="A34" s="252">
        <v>29</v>
      </c>
      <c r="B34" s="248">
        <v>408</v>
      </c>
      <c r="C34" s="248">
        <v>58</v>
      </c>
      <c r="D34" s="249">
        <f t="shared" si="0"/>
        <v>466</v>
      </c>
      <c r="E34" s="248">
        <v>367</v>
      </c>
      <c r="F34" s="248">
        <v>34</v>
      </c>
      <c r="G34" s="249">
        <f t="shared" si="1"/>
        <v>401</v>
      </c>
      <c r="H34" s="250">
        <f t="shared" si="2"/>
        <v>775</v>
      </c>
      <c r="I34" s="250">
        <f t="shared" si="2"/>
        <v>92</v>
      </c>
      <c r="J34" s="251">
        <f t="shared" si="3"/>
        <v>867</v>
      </c>
      <c r="K34" s="240"/>
      <c r="L34" s="253">
        <v>80</v>
      </c>
      <c r="M34" s="254">
        <v>442</v>
      </c>
      <c r="N34" s="254">
        <v>2</v>
      </c>
      <c r="O34" s="255">
        <f t="shared" si="4"/>
        <v>444</v>
      </c>
      <c r="P34" s="254">
        <v>523</v>
      </c>
      <c r="Q34" s="254">
        <v>1</v>
      </c>
      <c r="R34" s="255">
        <f t="shared" si="5"/>
        <v>524</v>
      </c>
      <c r="S34" s="256">
        <f t="shared" si="6"/>
        <v>965</v>
      </c>
      <c r="T34" s="256">
        <f t="shared" si="6"/>
        <v>3</v>
      </c>
      <c r="U34" s="257">
        <f t="shared" si="7"/>
        <v>968</v>
      </c>
    </row>
    <row r="35" spans="1:21" ht="19.5" customHeight="1">
      <c r="A35" s="258">
        <v>30</v>
      </c>
      <c r="B35" s="254">
        <v>416</v>
      </c>
      <c r="C35" s="254">
        <v>47</v>
      </c>
      <c r="D35" s="255">
        <f t="shared" si="0"/>
        <v>463</v>
      </c>
      <c r="E35" s="254">
        <v>393</v>
      </c>
      <c r="F35" s="254">
        <v>30</v>
      </c>
      <c r="G35" s="255">
        <f t="shared" si="1"/>
        <v>423</v>
      </c>
      <c r="H35" s="256">
        <f t="shared" si="2"/>
        <v>809</v>
      </c>
      <c r="I35" s="256">
        <f t="shared" si="2"/>
        <v>77</v>
      </c>
      <c r="J35" s="257">
        <f t="shared" si="3"/>
        <v>886</v>
      </c>
      <c r="K35" s="240"/>
      <c r="L35" s="246">
        <v>81</v>
      </c>
      <c r="M35" s="242">
        <v>439</v>
      </c>
      <c r="N35" s="242">
        <v>1</v>
      </c>
      <c r="O35" s="243">
        <f t="shared" si="4"/>
        <v>440</v>
      </c>
      <c r="P35" s="242">
        <v>524</v>
      </c>
      <c r="Q35" s="242">
        <v>2</v>
      </c>
      <c r="R35" s="243">
        <f t="shared" si="5"/>
        <v>526</v>
      </c>
      <c r="S35" s="244">
        <f t="shared" si="6"/>
        <v>963</v>
      </c>
      <c r="T35" s="244">
        <f t="shared" si="6"/>
        <v>3</v>
      </c>
      <c r="U35" s="245">
        <f t="shared" si="7"/>
        <v>966</v>
      </c>
    </row>
    <row r="36" spans="1:21" ht="19.5" customHeight="1">
      <c r="A36" s="241">
        <v>31</v>
      </c>
      <c r="B36" s="242">
        <v>442</v>
      </c>
      <c r="C36" s="242">
        <v>58</v>
      </c>
      <c r="D36" s="243">
        <f t="shared" si="0"/>
        <v>500</v>
      </c>
      <c r="E36" s="242">
        <v>409</v>
      </c>
      <c r="F36" s="242">
        <v>27</v>
      </c>
      <c r="G36" s="243">
        <f t="shared" si="1"/>
        <v>436</v>
      </c>
      <c r="H36" s="244">
        <f t="shared" si="2"/>
        <v>851</v>
      </c>
      <c r="I36" s="244">
        <f t="shared" si="2"/>
        <v>85</v>
      </c>
      <c r="J36" s="245">
        <f t="shared" si="3"/>
        <v>936</v>
      </c>
      <c r="K36" s="240"/>
      <c r="L36" s="246">
        <v>82</v>
      </c>
      <c r="M36" s="242">
        <v>392</v>
      </c>
      <c r="N36" s="242">
        <v>0</v>
      </c>
      <c r="O36" s="243">
        <f t="shared" si="4"/>
        <v>392</v>
      </c>
      <c r="P36" s="242">
        <v>488</v>
      </c>
      <c r="Q36" s="242">
        <v>1</v>
      </c>
      <c r="R36" s="243">
        <f t="shared" si="5"/>
        <v>489</v>
      </c>
      <c r="S36" s="244">
        <f t="shared" si="6"/>
        <v>880</v>
      </c>
      <c r="T36" s="244">
        <f t="shared" si="6"/>
        <v>1</v>
      </c>
      <c r="U36" s="245">
        <f t="shared" si="7"/>
        <v>881</v>
      </c>
    </row>
    <row r="37" spans="1:21" ht="19.5" customHeight="1">
      <c r="A37" s="241">
        <v>32</v>
      </c>
      <c r="B37" s="242">
        <v>455</v>
      </c>
      <c r="C37" s="242">
        <v>49</v>
      </c>
      <c r="D37" s="243">
        <f t="shared" si="0"/>
        <v>504</v>
      </c>
      <c r="E37" s="242">
        <v>383</v>
      </c>
      <c r="F37" s="242">
        <v>34</v>
      </c>
      <c r="G37" s="243">
        <f t="shared" si="1"/>
        <v>417</v>
      </c>
      <c r="H37" s="244">
        <f aca="true" t="shared" si="8" ref="H37:I55">B37+E37</f>
        <v>838</v>
      </c>
      <c r="I37" s="244">
        <f t="shared" si="8"/>
        <v>83</v>
      </c>
      <c r="J37" s="245">
        <f t="shared" si="3"/>
        <v>921</v>
      </c>
      <c r="K37" s="240"/>
      <c r="L37" s="246">
        <v>83</v>
      </c>
      <c r="M37" s="242">
        <v>357</v>
      </c>
      <c r="N37" s="242">
        <v>0</v>
      </c>
      <c r="O37" s="243">
        <f t="shared" si="4"/>
        <v>357</v>
      </c>
      <c r="P37" s="242">
        <v>386</v>
      </c>
      <c r="Q37" s="242">
        <v>1</v>
      </c>
      <c r="R37" s="243">
        <f t="shared" si="5"/>
        <v>387</v>
      </c>
      <c r="S37" s="244">
        <f aca="true" t="shared" si="9" ref="S37:T59">M37+P37</f>
        <v>743</v>
      </c>
      <c r="T37" s="244">
        <f t="shared" si="9"/>
        <v>1</v>
      </c>
      <c r="U37" s="245">
        <f t="shared" si="7"/>
        <v>744</v>
      </c>
    </row>
    <row r="38" spans="1:21" ht="19.5" customHeight="1" thickBot="1">
      <c r="A38" s="241">
        <v>33</v>
      </c>
      <c r="B38" s="242">
        <v>455</v>
      </c>
      <c r="C38" s="242">
        <v>49</v>
      </c>
      <c r="D38" s="243">
        <f t="shared" si="0"/>
        <v>504</v>
      </c>
      <c r="E38" s="242">
        <v>377</v>
      </c>
      <c r="F38" s="242">
        <v>27</v>
      </c>
      <c r="G38" s="243">
        <f t="shared" si="1"/>
        <v>404</v>
      </c>
      <c r="H38" s="244">
        <f t="shared" si="8"/>
        <v>832</v>
      </c>
      <c r="I38" s="244">
        <f t="shared" si="8"/>
        <v>76</v>
      </c>
      <c r="J38" s="245">
        <f t="shared" si="3"/>
        <v>908</v>
      </c>
      <c r="K38" s="240"/>
      <c r="L38" s="247">
        <v>84</v>
      </c>
      <c r="M38" s="248">
        <v>282</v>
      </c>
      <c r="N38" s="248">
        <v>0</v>
      </c>
      <c r="O38" s="249">
        <f t="shared" si="4"/>
        <v>282</v>
      </c>
      <c r="P38" s="248">
        <v>297</v>
      </c>
      <c r="Q38" s="248">
        <v>2</v>
      </c>
      <c r="R38" s="249">
        <f t="shared" si="5"/>
        <v>299</v>
      </c>
      <c r="S38" s="250">
        <f t="shared" si="9"/>
        <v>579</v>
      </c>
      <c r="T38" s="250">
        <f t="shared" si="9"/>
        <v>2</v>
      </c>
      <c r="U38" s="251">
        <f t="shared" si="7"/>
        <v>581</v>
      </c>
    </row>
    <row r="39" spans="1:21" ht="19.5" customHeight="1" thickBot="1">
      <c r="A39" s="252">
        <v>34</v>
      </c>
      <c r="B39" s="248">
        <v>501</v>
      </c>
      <c r="C39" s="248">
        <v>44</v>
      </c>
      <c r="D39" s="249">
        <f t="shared" si="0"/>
        <v>545</v>
      </c>
      <c r="E39" s="248">
        <v>429</v>
      </c>
      <c r="F39" s="248">
        <v>25</v>
      </c>
      <c r="G39" s="249">
        <f t="shared" si="1"/>
        <v>454</v>
      </c>
      <c r="H39" s="250">
        <f t="shared" si="8"/>
        <v>930</v>
      </c>
      <c r="I39" s="250">
        <f t="shared" si="8"/>
        <v>69</v>
      </c>
      <c r="J39" s="251">
        <f t="shared" si="3"/>
        <v>999</v>
      </c>
      <c r="K39" s="240"/>
      <c r="L39" s="253">
        <v>85</v>
      </c>
      <c r="M39" s="254">
        <v>258</v>
      </c>
      <c r="N39" s="254">
        <v>0</v>
      </c>
      <c r="O39" s="255">
        <f t="shared" si="4"/>
        <v>258</v>
      </c>
      <c r="P39" s="254">
        <v>324</v>
      </c>
      <c r="Q39" s="254">
        <v>1</v>
      </c>
      <c r="R39" s="255">
        <f t="shared" si="5"/>
        <v>325</v>
      </c>
      <c r="S39" s="256">
        <f t="shared" si="9"/>
        <v>582</v>
      </c>
      <c r="T39" s="256">
        <f t="shared" si="9"/>
        <v>1</v>
      </c>
      <c r="U39" s="257">
        <f t="shared" si="7"/>
        <v>583</v>
      </c>
    </row>
    <row r="40" spans="1:21" ht="19.5" customHeight="1">
      <c r="A40" s="258">
        <v>35</v>
      </c>
      <c r="B40" s="254">
        <v>508</v>
      </c>
      <c r="C40" s="254">
        <v>40</v>
      </c>
      <c r="D40" s="255">
        <f t="shared" si="0"/>
        <v>548</v>
      </c>
      <c r="E40" s="254">
        <v>458</v>
      </c>
      <c r="F40" s="254">
        <v>21</v>
      </c>
      <c r="G40" s="255">
        <f t="shared" si="1"/>
        <v>479</v>
      </c>
      <c r="H40" s="256">
        <f t="shared" si="8"/>
        <v>966</v>
      </c>
      <c r="I40" s="256">
        <f t="shared" si="8"/>
        <v>61</v>
      </c>
      <c r="J40" s="257">
        <f t="shared" si="3"/>
        <v>1027</v>
      </c>
      <c r="K40" s="240"/>
      <c r="L40" s="246">
        <v>86</v>
      </c>
      <c r="M40" s="242">
        <v>192</v>
      </c>
      <c r="N40" s="242">
        <v>0</v>
      </c>
      <c r="O40" s="243">
        <f t="shared" si="4"/>
        <v>192</v>
      </c>
      <c r="P40" s="242">
        <v>325</v>
      </c>
      <c r="Q40" s="242">
        <v>0</v>
      </c>
      <c r="R40" s="243">
        <f t="shared" si="5"/>
        <v>325</v>
      </c>
      <c r="S40" s="244">
        <f t="shared" si="9"/>
        <v>517</v>
      </c>
      <c r="T40" s="244">
        <f t="shared" si="9"/>
        <v>0</v>
      </c>
      <c r="U40" s="245">
        <f t="shared" si="7"/>
        <v>517</v>
      </c>
    </row>
    <row r="41" spans="1:21" ht="19.5" customHeight="1">
      <c r="A41" s="241">
        <v>36</v>
      </c>
      <c r="B41" s="242">
        <v>492</v>
      </c>
      <c r="C41" s="242">
        <v>34</v>
      </c>
      <c r="D41" s="243">
        <f t="shared" si="0"/>
        <v>526</v>
      </c>
      <c r="E41" s="242">
        <v>493</v>
      </c>
      <c r="F41" s="242">
        <v>15</v>
      </c>
      <c r="G41" s="243">
        <f t="shared" si="1"/>
        <v>508</v>
      </c>
      <c r="H41" s="244">
        <f t="shared" si="8"/>
        <v>985</v>
      </c>
      <c r="I41" s="244">
        <f t="shared" si="8"/>
        <v>49</v>
      </c>
      <c r="J41" s="245">
        <f t="shared" si="3"/>
        <v>1034</v>
      </c>
      <c r="K41" s="240"/>
      <c r="L41" s="246">
        <v>87</v>
      </c>
      <c r="M41" s="242">
        <v>203</v>
      </c>
      <c r="N41" s="242">
        <v>1</v>
      </c>
      <c r="O41" s="243">
        <f t="shared" si="4"/>
        <v>204</v>
      </c>
      <c r="P41" s="242">
        <v>326</v>
      </c>
      <c r="Q41" s="242">
        <v>0</v>
      </c>
      <c r="R41" s="243">
        <f t="shared" si="5"/>
        <v>326</v>
      </c>
      <c r="S41" s="244">
        <f t="shared" si="9"/>
        <v>529</v>
      </c>
      <c r="T41" s="244">
        <f t="shared" si="9"/>
        <v>1</v>
      </c>
      <c r="U41" s="245">
        <f t="shared" si="7"/>
        <v>530</v>
      </c>
    </row>
    <row r="42" spans="1:21" ht="19.5" customHeight="1">
      <c r="A42" s="241">
        <v>37</v>
      </c>
      <c r="B42" s="242">
        <v>558</v>
      </c>
      <c r="C42" s="242">
        <v>25</v>
      </c>
      <c r="D42" s="243">
        <f t="shared" si="0"/>
        <v>583</v>
      </c>
      <c r="E42" s="242">
        <v>511</v>
      </c>
      <c r="F42" s="242">
        <v>17</v>
      </c>
      <c r="G42" s="243">
        <f t="shared" si="1"/>
        <v>528</v>
      </c>
      <c r="H42" s="244">
        <f t="shared" si="8"/>
        <v>1069</v>
      </c>
      <c r="I42" s="244">
        <f t="shared" si="8"/>
        <v>42</v>
      </c>
      <c r="J42" s="245">
        <f t="shared" si="3"/>
        <v>1111</v>
      </c>
      <c r="K42" s="240"/>
      <c r="L42" s="246">
        <v>88</v>
      </c>
      <c r="M42" s="242">
        <v>172</v>
      </c>
      <c r="N42" s="242">
        <v>0</v>
      </c>
      <c r="O42" s="243">
        <f t="shared" si="4"/>
        <v>172</v>
      </c>
      <c r="P42" s="242">
        <v>273</v>
      </c>
      <c r="Q42" s="242">
        <v>0</v>
      </c>
      <c r="R42" s="243">
        <f t="shared" si="5"/>
        <v>273</v>
      </c>
      <c r="S42" s="244">
        <f t="shared" si="9"/>
        <v>445</v>
      </c>
      <c r="T42" s="244">
        <f t="shared" si="9"/>
        <v>0</v>
      </c>
      <c r="U42" s="245">
        <f t="shared" si="7"/>
        <v>445</v>
      </c>
    </row>
    <row r="43" spans="1:21" ht="19.5" customHeight="1" thickBot="1">
      <c r="A43" s="241">
        <v>38</v>
      </c>
      <c r="B43" s="242">
        <v>559</v>
      </c>
      <c r="C43" s="242">
        <v>18</v>
      </c>
      <c r="D43" s="243">
        <f t="shared" si="0"/>
        <v>577</v>
      </c>
      <c r="E43" s="242">
        <v>460</v>
      </c>
      <c r="F43" s="242">
        <v>17</v>
      </c>
      <c r="G43" s="243">
        <f t="shared" si="1"/>
        <v>477</v>
      </c>
      <c r="H43" s="244">
        <f t="shared" si="8"/>
        <v>1019</v>
      </c>
      <c r="I43" s="244">
        <f t="shared" si="8"/>
        <v>35</v>
      </c>
      <c r="J43" s="245">
        <f t="shared" si="3"/>
        <v>1054</v>
      </c>
      <c r="K43" s="240"/>
      <c r="L43" s="247">
        <v>89</v>
      </c>
      <c r="M43" s="248">
        <v>118</v>
      </c>
      <c r="N43" s="248">
        <v>0</v>
      </c>
      <c r="O43" s="249">
        <f t="shared" si="4"/>
        <v>118</v>
      </c>
      <c r="P43" s="248">
        <v>228</v>
      </c>
      <c r="Q43" s="248">
        <v>1</v>
      </c>
      <c r="R43" s="249">
        <f t="shared" si="5"/>
        <v>229</v>
      </c>
      <c r="S43" s="250">
        <f t="shared" si="9"/>
        <v>346</v>
      </c>
      <c r="T43" s="250">
        <f t="shared" si="9"/>
        <v>1</v>
      </c>
      <c r="U43" s="251">
        <f t="shared" si="7"/>
        <v>347</v>
      </c>
    </row>
    <row r="44" spans="1:21" ht="19.5" customHeight="1" thickBot="1">
      <c r="A44" s="252">
        <v>39</v>
      </c>
      <c r="B44" s="248">
        <v>537</v>
      </c>
      <c r="C44" s="248">
        <v>24</v>
      </c>
      <c r="D44" s="249">
        <f t="shared" si="0"/>
        <v>561</v>
      </c>
      <c r="E44" s="248">
        <v>552</v>
      </c>
      <c r="F44" s="248">
        <v>21</v>
      </c>
      <c r="G44" s="249">
        <f t="shared" si="1"/>
        <v>573</v>
      </c>
      <c r="H44" s="250">
        <f t="shared" si="8"/>
        <v>1089</v>
      </c>
      <c r="I44" s="250">
        <f t="shared" si="8"/>
        <v>45</v>
      </c>
      <c r="J44" s="251">
        <f t="shared" si="3"/>
        <v>1134</v>
      </c>
      <c r="K44" s="240"/>
      <c r="L44" s="253">
        <v>90</v>
      </c>
      <c r="M44" s="254">
        <v>107</v>
      </c>
      <c r="N44" s="254">
        <v>0</v>
      </c>
      <c r="O44" s="255">
        <f t="shared" si="4"/>
        <v>107</v>
      </c>
      <c r="P44" s="254">
        <v>221</v>
      </c>
      <c r="Q44" s="254">
        <v>0</v>
      </c>
      <c r="R44" s="255">
        <f t="shared" si="5"/>
        <v>221</v>
      </c>
      <c r="S44" s="256">
        <f t="shared" si="9"/>
        <v>328</v>
      </c>
      <c r="T44" s="256">
        <f t="shared" si="9"/>
        <v>0</v>
      </c>
      <c r="U44" s="257">
        <f t="shared" si="7"/>
        <v>328</v>
      </c>
    </row>
    <row r="45" spans="1:21" ht="19.5" customHeight="1">
      <c r="A45" s="258">
        <v>40</v>
      </c>
      <c r="B45" s="254">
        <v>547</v>
      </c>
      <c r="C45" s="254">
        <v>25</v>
      </c>
      <c r="D45" s="255">
        <f t="shared" si="0"/>
        <v>572</v>
      </c>
      <c r="E45" s="254">
        <v>542</v>
      </c>
      <c r="F45" s="254">
        <v>31</v>
      </c>
      <c r="G45" s="255">
        <f t="shared" si="1"/>
        <v>573</v>
      </c>
      <c r="H45" s="256">
        <f t="shared" si="8"/>
        <v>1089</v>
      </c>
      <c r="I45" s="256">
        <f t="shared" si="8"/>
        <v>56</v>
      </c>
      <c r="J45" s="257">
        <f t="shared" si="3"/>
        <v>1145</v>
      </c>
      <c r="K45" s="240"/>
      <c r="L45" s="246">
        <v>91</v>
      </c>
      <c r="M45" s="242">
        <v>80</v>
      </c>
      <c r="N45" s="242">
        <v>0</v>
      </c>
      <c r="O45" s="243">
        <f t="shared" si="4"/>
        <v>80</v>
      </c>
      <c r="P45" s="242">
        <v>185</v>
      </c>
      <c r="Q45" s="242">
        <v>1</v>
      </c>
      <c r="R45" s="243">
        <f t="shared" si="5"/>
        <v>186</v>
      </c>
      <c r="S45" s="244">
        <f t="shared" si="9"/>
        <v>265</v>
      </c>
      <c r="T45" s="244">
        <f t="shared" si="9"/>
        <v>1</v>
      </c>
      <c r="U45" s="245">
        <f t="shared" si="7"/>
        <v>266</v>
      </c>
    </row>
    <row r="46" spans="1:21" ht="19.5" customHeight="1">
      <c r="A46" s="241">
        <v>41</v>
      </c>
      <c r="B46" s="242">
        <v>563</v>
      </c>
      <c r="C46" s="242">
        <v>24</v>
      </c>
      <c r="D46" s="243">
        <f t="shared" si="0"/>
        <v>587</v>
      </c>
      <c r="E46" s="242">
        <v>487</v>
      </c>
      <c r="F46" s="242">
        <v>24</v>
      </c>
      <c r="G46" s="243">
        <f t="shared" si="1"/>
        <v>511</v>
      </c>
      <c r="H46" s="244">
        <f t="shared" si="8"/>
        <v>1050</v>
      </c>
      <c r="I46" s="244">
        <f t="shared" si="8"/>
        <v>48</v>
      </c>
      <c r="J46" s="245">
        <f t="shared" si="3"/>
        <v>1098</v>
      </c>
      <c r="K46" s="240"/>
      <c r="L46" s="246">
        <v>92</v>
      </c>
      <c r="M46" s="242">
        <v>68</v>
      </c>
      <c r="N46" s="242">
        <v>0</v>
      </c>
      <c r="O46" s="243">
        <f t="shared" si="4"/>
        <v>68</v>
      </c>
      <c r="P46" s="242">
        <v>148</v>
      </c>
      <c r="Q46" s="242">
        <v>0</v>
      </c>
      <c r="R46" s="243">
        <f t="shared" si="5"/>
        <v>148</v>
      </c>
      <c r="S46" s="244">
        <f t="shared" si="9"/>
        <v>216</v>
      </c>
      <c r="T46" s="244">
        <f t="shared" si="9"/>
        <v>0</v>
      </c>
      <c r="U46" s="245">
        <f t="shared" si="7"/>
        <v>216</v>
      </c>
    </row>
    <row r="47" spans="1:21" ht="19.5" customHeight="1">
      <c r="A47" s="241">
        <v>42</v>
      </c>
      <c r="B47" s="242">
        <v>535</v>
      </c>
      <c r="C47" s="242">
        <v>13</v>
      </c>
      <c r="D47" s="243">
        <f t="shared" si="0"/>
        <v>548</v>
      </c>
      <c r="E47" s="242">
        <v>503</v>
      </c>
      <c r="F47" s="242">
        <v>14</v>
      </c>
      <c r="G47" s="243">
        <f t="shared" si="1"/>
        <v>517</v>
      </c>
      <c r="H47" s="244">
        <f t="shared" si="8"/>
        <v>1038</v>
      </c>
      <c r="I47" s="244">
        <f t="shared" si="8"/>
        <v>27</v>
      </c>
      <c r="J47" s="245">
        <f t="shared" si="3"/>
        <v>1065</v>
      </c>
      <c r="K47" s="240"/>
      <c r="L47" s="246">
        <v>93</v>
      </c>
      <c r="M47" s="242">
        <v>45</v>
      </c>
      <c r="N47" s="242">
        <v>0</v>
      </c>
      <c r="O47" s="243">
        <f t="shared" si="4"/>
        <v>45</v>
      </c>
      <c r="P47" s="242">
        <v>127</v>
      </c>
      <c r="Q47" s="242">
        <v>0</v>
      </c>
      <c r="R47" s="243">
        <f t="shared" si="5"/>
        <v>127</v>
      </c>
      <c r="S47" s="244">
        <f t="shared" si="9"/>
        <v>172</v>
      </c>
      <c r="T47" s="244">
        <f t="shared" si="9"/>
        <v>0</v>
      </c>
      <c r="U47" s="245">
        <f t="shared" si="7"/>
        <v>172</v>
      </c>
    </row>
    <row r="48" spans="1:21" ht="19.5" customHeight="1" thickBot="1">
      <c r="A48" s="241">
        <v>43</v>
      </c>
      <c r="B48" s="242">
        <v>631</v>
      </c>
      <c r="C48" s="242">
        <v>30</v>
      </c>
      <c r="D48" s="243">
        <f t="shared" si="0"/>
        <v>661</v>
      </c>
      <c r="E48" s="242">
        <v>533</v>
      </c>
      <c r="F48" s="242">
        <v>15</v>
      </c>
      <c r="G48" s="243">
        <f t="shared" si="1"/>
        <v>548</v>
      </c>
      <c r="H48" s="244">
        <f t="shared" si="8"/>
        <v>1164</v>
      </c>
      <c r="I48" s="244">
        <f t="shared" si="8"/>
        <v>45</v>
      </c>
      <c r="J48" s="245">
        <f t="shared" si="3"/>
        <v>1209</v>
      </c>
      <c r="K48" s="240"/>
      <c r="L48" s="264">
        <v>94</v>
      </c>
      <c r="M48" s="265">
        <v>27</v>
      </c>
      <c r="N48" s="265">
        <v>0</v>
      </c>
      <c r="O48" s="266">
        <f t="shared" si="4"/>
        <v>27</v>
      </c>
      <c r="P48" s="265">
        <v>107</v>
      </c>
      <c r="Q48" s="265">
        <v>0</v>
      </c>
      <c r="R48" s="266">
        <f t="shared" si="5"/>
        <v>107</v>
      </c>
      <c r="S48" s="267">
        <f t="shared" si="9"/>
        <v>134</v>
      </c>
      <c r="T48" s="267">
        <f t="shared" si="9"/>
        <v>0</v>
      </c>
      <c r="U48" s="268">
        <f t="shared" si="7"/>
        <v>134</v>
      </c>
    </row>
    <row r="49" spans="1:21" ht="19.5" customHeight="1" thickBot="1">
      <c r="A49" s="252">
        <v>44</v>
      </c>
      <c r="B49" s="248">
        <v>575</v>
      </c>
      <c r="C49" s="248">
        <v>19</v>
      </c>
      <c r="D49" s="249">
        <f t="shared" si="0"/>
        <v>594</v>
      </c>
      <c r="E49" s="248">
        <v>539</v>
      </c>
      <c r="F49" s="248">
        <v>20</v>
      </c>
      <c r="G49" s="249">
        <f t="shared" si="1"/>
        <v>559</v>
      </c>
      <c r="H49" s="250">
        <f t="shared" si="8"/>
        <v>1114</v>
      </c>
      <c r="I49" s="250">
        <f t="shared" si="8"/>
        <v>39</v>
      </c>
      <c r="J49" s="251">
        <f t="shared" si="3"/>
        <v>1153</v>
      </c>
      <c r="K49" s="240"/>
      <c r="L49" s="269">
        <v>95</v>
      </c>
      <c r="M49" s="270">
        <v>29</v>
      </c>
      <c r="N49" s="270">
        <v>0</v>
      </c>
      <c r="O49" s="271">
        <f t="shared" si="4"/>
        <v>29</v>
      </c>
      <c r="P49" s="270">
        <v>81</v>
      </c>
      <c r="Q49" s="270">
        <v>1</v>
      </c>
      <c r="R49" s="271">
        <f t="shared" si="5"/>
        <v>82</v>
      </c>
      <c r="S49" s="272">
        <f t="shared" si="9"/>
        <v>110</v>
      </c>
      <c r="T49" s="272">
        <f t="shared" si="9"/>
        <v>1</v>
      </c>
      <c r="U49" s="273">
        <f t="shared" si="7"/>
        <v>111</v>
      </c>
    </row>
    <row r="50" spans="1:21" ht="19.5" customHeight="1">
      <c r="A50" s="258">
        <v>45</v>
      </c>
      <c r="B50" s="254">
        <v>666</v>
      </c>
      <c r="C50" s="254">
        <v>24</v>
      </c>
      <c r="D50" s="255">
        <f t="shared" si="0"/>
        <v>690</v>
      </c>
      <c r="E50" s="254">
        <v>562</v>
      </c>
      <c r="F50" s="254">
        <v>16</v>
      </c>
      <c r="G50" s="255">
        <f t="shared" si="1"/>
        <v>578</v>
      </c>
      <c r="H50" s="256">
        <f t="shared" si="8"/>
        <v>1228</v>
      </c>
      <c r="I50" s="256">
        <f t="shared" si="8"/>
        <v>40</v>
      </c>
      <c r="J50" s="257">
        <f t="shared" si="3"/>
        <v>1268</v>
      </c>
      <c r="K50" s="240"/>
      <c r="L50" s="246">
        <v>96</v>
      </c>
      <c r="M50" s="242">
        <v>22</v>
      </c>
      <c r="N50" s="242">
        <v>0</v>
      </c>
      <c r="O50" s="243">
        <f t="shared" si="4"/>
        <v>22</v>
      </c>
      <c r="P50" s="242">
        <v>72</v>
      </c>
      <c r="Q50" s="242">
        <v>0</v>
      </c>
      <c r="R50" s="243">
        <f t="shared" si="5"/>
        <v>72</v>
      </c>
      <c r="S50" s="244">
        <f t="shared" si="9"/>
        <v>94</v>
      </c>
      <c r="T50" s="244">
        <f t="shared" si="9"/>
        <v>0</v>
      </c>
      <c r="U50" s="245">
        <f t="shared" si="7"/>
        <v>94</v>
      </c>
    </row>
    <row r="51" spans="1:21" ht="19.5" customHeight="1">
      <c r="A51" s="241">
        <v>46</v>
      </c>
      <c r="B51" s="242">
        <v>674</v>
      </c>
      <c r="C51" s="242">
        <v>19</v>
      </c>
      <c r="D51" s="243">
        <f t="shared" si="0"/>
        <v>693</v>
      </c>
      <c r="E51" s="242">
        <v>560</v>
      </c>
      <c r="F51" s="242">
        <v>20</v>
      </c>
      <c r="G51" s="243">
        <f t="shared" si="1"/>
        <v>580</v>
      </c>
      <c r="H51" s="244">
        <f t="shared" si="8"/>
        <v>1234</v>
      </c>
      <c r="I51" s="244">
        <f t="shared" si="8"/>
        <v>39</v>
      </c>
      <c r="J51" s="245">
        <f t="shared" si="3"/>
        <v>1273</v>
      </c>
      <c r="K51" s="240"/>
      <c r="L51" s="246">
        <v>97</v>
      </c>
      <c r="M51" s="242">
        <v>7</v>
      </c>
      <c r="N51" s="242">
        <v>0</v>
      </c>
      <c r="O51" s="243">
        <f t="shared" si="4"/>
        <v>7</v>
      </c>
      <c r="P51" s="242">
        <v>43</v>
      </c>
      <c r="Q51" s="242">
        <v>0</v>
      </c>
      <c r="R51" s="243">
        <f t="shared" si="5"/>
        <v>43</v>
      </c>
      <c r="S51" s="244">
        <f t="shared" si="9"/>
        <v>50</v>
      </c>
      <c r="T51" s="244">
        <f t="shared" si="9"/>
        <v>0</v>
      </c>
      <c r="U51" s="245">
        <f t="shared" si="7"/>
        <v>50</v>
      </c>
    </row>
    <row r="52" spans="1:21" ht="19.5" customHeight="1">
      <c r="A52" s="241">
        <v>47</v>
      </c>
      <c r="B52" s="242">
        <v>627</v>
      </c>
      <c r="C52" s="242">
        <v>14</v>
      </c>
      <c r="D52" s="243">
        <f t="shared" si="0"/>
        <v>641</v>
      </c>
      <c r="E52" s="242">
        <v>598</v>
      </c>
      <c r="F52" s="242">
        <v>19</v>
      </c>
      <c r="G52" s="243">
        <f t="shared" si="1"/>
        <v>617</v>
      </c>
      <c r="H52" s="244">
        <f t="shared" si="8"/>
        <v>1225</v>
      </c>
      <c r="I52" s="244">
        <f t="shared" si="8"/>
        <v>33</v>
      </c>
      <c r="J52" s="245">
        <f t="shared" si="3"/>
        <v>1258</v>
      </c>
      <c r="K52" s="240"/>
      <c r="L52" s="246">
        <v>98</v>
      </c>
      <c r="M52" s="242">
        <v>6</v>
      </c>
      <c r="N52" s="242">
        <v>0</v>
      </c>
      <c r="O52" s="243">
        <f t="shared" si="4"/>
        <v>6</v>
      </c>
      <c r="P52" s="242">
        <v>28</v>
      </c>
      <c r="Q52" s="242">
        <v>0</v>
      </c>
      <c r="R52" s="243">
        <f t="shared" si="5"/>
        <v>28</v>
      </c>
      <c r="S52" s="244">
        <f t="shared" si="9"/>
        <v>34</v>
      </c>
      <c r="T52" s="244">
        <f t="shared" si="9"/>
        <v>0</v>
      </c>
      <c r="U52" s="245">
        <f t="shared" si="7"/>
        <v>34</v>
      </c>
    </row>
    <row r="53" spans="1:21" ht="19.5" customHeight="1" thickBot="1">
      <c r="A53" s="241">
        <v>48</v>
      </c>
      <c r="B53" s="242">
        <v>690</v>
      </c>
      <c r="C53" s="242">
        <v>16</v>
      </c>
      <c r="D53" s="243">
        <f t="shared" si="0"/>
        <v>706</v>
      </c>
      <c r="E53" s="242">
        <v>666</v>
      </c>
      <c r="F53" s="242">
        <v>15</v>
      </c>
      <c r="G53" s="243">
        <f t="shared" si="1"/>
        <v>681</v>
      </c>
      <c r="H53" s="244">
        <f t="shared" si="8"/>
        <v>1356</v>
      </c>
      <c r="I53" s="244">
        <f t="shared" si="8"/>
        <v>31</v>
      </c>
      <c r="J53" s="245">
        <f t="shared" si="3"/>
        <v>1387</v>
      </c>
      <c r="K53" s="240"/>
      <c r="L53" s="247">
        <v>99</v>
      </c>
      <c r="M53" s="248">
        <v>6</v>
      </c>
      <c r="N53" s="248">
        <v>0</v>
      </c>
      <c r="O53" s="249">
        <f t="shared" si="4"/>
        <v>6</v>
      </c>
      <c r="P53" s="248">
        <v>14</v>
      </c>
      <c r="Q53" s="248">
        <v>0</v>
      </c>
      <c r="R53" s="249">
        <f t="shared" si="5"/>
        <v>14</v>
      </c>
      <c r="S53" s="250">
        <f t="shared" si="9"/>
        <v>20</v>
      </c>
      <c r="T53" s="250">
        <f t="shared" si="9"/>
        <v>0</v>
      </c>
      <c r="U53" s="251">
        <f t="shared" si="7"/>
        <v>20</v>
      </c>
    </row>
    <row r="54" spans="1:21" ht="19.5" customHeight="1" thickBot="1">
      <c r="A54" s="252">
        <v>49</v>
      </c>
      <c r="B54" s="248">
        <v>771</v>
      </c>
      <c r="C54" s="248">
        <v>15</v>
      </c>
      <c r="D54" s="249">
        <f t="shared" si="0"/>
        <v>786</v>
      </c>
      <c r="E54" s="248">
        <v>638</v>
      </c>
      <c r="F54" s="248">
        <v>17</v>
      </c>
      <c r="G54" s="249">
        <f t="shared" si="1"/>
        <v>655</v>
      </c>
      <c r="H54" s="250">
        <f t="shared" si="8"/>
        <v>1409</v>
      </c>
      <c r="I54" s="250">
        <f t="shared" si="8"/>
        <v>32</v>
      </c>
      <c r="J54" s="251">
        <f t="shared" si="3"/>
        <v>1441</v>
      </c>
      <c r="K54" s="240"/>
      <c r="L54" s="253">
        <v>100</v>
      </c>
      <c r="M54" s="254">
        <v>4</v>
      </c>
      <c r="N54" s="254">
        <v>0</v>
      </c>
      <c r="O54" s="255">
        <f t="shared" si="4"/>
        <v>4</v>
      </c>
      <c r="P54" s="254">
        <v>15</v>
      </c>
      <c r="Q54" s="254">
        <v>0</v>
      </c>
      <c r="R54" s="255">
        <f t="shared" si="5"/>
        <v>15</v>
      </c>
      <c r="S54" s="256">
        <f t="shared" si="9"/>
        <v>19</v>
      </c>
      <c r="T54" s="256">
        <f t="shared" si="9"/>
        <v>0</v>
      </c>
      <c r="U54" s="257">
        <f t="shared" si="7"/>
        <v>19</v>
      </c>
    </row>
    <row r="55" spans="1:21" ht="19.5" customHeight="1">
      <c r="A55" s="258">
        <v>50</v>
      </c>
      <c r="B55" s="254">
        <v>748</v>
      </c>
      <c r="C55" s="254">
        <v>12</v>
      </c>
      <c r="D55" s="255">
        <f t="shared" si="0"/>
        <v>760</v>
      </c>
      <c r="E55" s="254">
        <v>626</v>
      </c>
      <c r="F55" s="254">
        <v>20</v>
      </c>
      <c r="G55" s="255">
        <f t="shared" si="1"/>
        <v>646</v>
      </c>
      <c r="H55" s="256">
        <f t="shared" si="8"/>
        <v>1374</v>
      </c>
      <c r="I55" s="256">
        <f t="shared" si="8"/>
        <v>32</v>
      </c>
      <c r="J55" s="257">
        <f t="shared" si="3"/>
        <v>1406</v>
      </c>
      <c r="K55" s="274"/>
      <c r="L55" s="253">
        <v>101</v>
      </c>
      <c r="M55" s="254">
        <v>0</v>
      </c>
      <c r="N55" s="242">
        <v>0</v>
      </c>
      <c r="O55" s="255">
        <f t="shared" si="4"/>
        <v>0</v>
      </c>
      <c r="P55" s="254">
        <v>11</v>
      </c>
      <c r="Q55" s="242">
        <v>0</v>
      </c>
      <c r="R55" s="255">
        <f t="shared" si="5"/>
        <v>11</v>
      </c>
      <c r="S55" s="256">
        <f t="shared" si="9"/>
        <v>11</v>
      </c>
      <c r="T55" s="256">
        <f t="shared" si="9"/>
        <v>0</v>
      </c>
      <c r="U55" s="257">
        <f t="shared" si="7"/>
        <v>11</v>
      </c>
    </row>
    <row r="56" spans="1:21" ht="19.5" customHeight="1">
      <c r="A56" s="275"/>
      <c r="B56" s="276"/>
      <c r="C56" s="276"/>
      <c r="D56" s="276"/>
      <c r="E56" s="276"/>
      <c r="F56" s="276"/>
      <c r="G56" s="276"/>
      <c r="H56" s="276"/>
      <c r="I56" s="276"/>
      <c r="J56" s="276"/>
      <c r="K56" s="274"/>
      <c r="L56" s="253">
        <v>102</v>
      </c>
      <c r="M56" s="254">
        <v>1</v>
      </c>
      <c r="N56" s="242">
        <v>0</v>
      </c>
      <c r="O56" s="255">
        <f t="shared" si="4"/>
        <v>1</v>
      </c>
      <c r="P56" s="254">
        <v>2</v>
      </c>
      <c r="Q56" s="242">
        <v>0</v>
      </c>
      <c r="R56" s="255">
        <f t="shared" si="5"/>
        <v>2</v>
      </c>
      <c r="S56" s="256">
        <f t="shared" si="9"/>
        <v>3</v>
      </c>
      <c r="T56" s="256">
        <f t="shared" si="9"/>
        <v>0</v>
      </c>
      <c r="U56" s="257">
        <f t="shared" si="7"/>
        <v>3</v>
      </c>
    </row>
    <row r="57" spans="1:21" ht="19.5" customHeight="1">
      <c r="A57" s="277" t="s">
        <v>7</v>
      </c>
      <c r="B57" s="130" t="s">
        <v>1</v>
      </c>
      <c r="C57" s="131"/>
      <c r="D57" s="137"/>
      <c r="E57" s="130" t="s">
        <v>2</v>
      </c>
      <c r="F57" s="131"/>
      <c r="G57" s="137"/>
      <c r="H57" s="96" t="s">
        <v>83</v>
      </c>
      <c r="I57" s="97"/>
      <c r="J57" s="104"/>
      <c r="K57" s="274"/>
      <c r="L57" s="253">
        <v>103</v>
      </c>
      <c r="M57" s="254">
        <v>1</v>
      </c>
      <c r="N57" s="242">
        <v>0</v>
      </c>
      <c r="O57" s="255">
        <f t="shared" si="4"/>
        <v>1</v>
      </c>
      <c r="P57" s="254">
        <v>1</v>
      </c>
      <c r="Q57" s="242">
        <v>1</v>
      </c>
      <c r="R57" s="255">
        <f t="shared" si="5"/>
        <v>2</v>
      </c>
      <c r="S57" s="256">
        <f t="shared" si="9"/>
        <v>2</v>
      </c>
      <c r="T57" s="256">
        <f t="shared" si="9"/>
        <v>1</v>
      </c>
      <c r="U57" s="257">
        <f t="shared" si="7"/>
        <v>3</v>
      </c>
    </row>
    <row r="58" spans="1:21" ht="19.5" customHeight="1">
      <c r="A58" s="278"/>
      <c r="B58" s="140" t="s">
        <v>3</v>
      </c>
      <c r="C58" s="140" t="s">
        <v>4</v>
      </c>
      <c r="D58" s="140" t="s">
        <v>5</v>
      </c>
      <c r="E58" s="140" t="s">
        <v>3</v>
      </c>
      <c r="F58" s="140" t="s">
        <v>4</v>
      </c>
      <c r="G58" s="140" t="s">
        <v>5</v>
      </c>
      <c r="H58" s="140" t="s">
        <v>3</v>
      </c>
      <c r="I58" s="140" t="s">
        <v>4</v>
      </c>
      <c r="J58" s="140" t="s">
        <v>5</v>
      </c>
      <c r="K58" s="239"/>
      <c r="L58" s="253">
        <v>104</v>
      </c>
      <c r="M58" s="254">
        <v>0</v>
      </c>
      <c r="N58" s="242">
        <v>0</v>
      </c>
      <c r="O58" s="255">
        <f t="shared" si="4"/>
        <v>0</v>
      </c>
      <c r="P58" s="254">
        <v>0</v>
      </c>
      <c r="Q58" s="242">
        <v>0</v>
      </c>
      <c r="R58" s="255">
        <f t="shared" si="5"/>
        <v>0</v>
      </c>
      <c r="S58" s="256">
        <f t="shared" si="9"/>
        <v>0</v>
      </c>
      <c r="T58" s="256">
        <f t="shared" si="9"/>
        <v>0</v>
      </c>
      <c r="U58" s="257">
        <f t="shared" si="7"/>
        <v>0</v>
      </c>
    </row>
    <row r="59" spans="1:21" ht="19.5" customHeight="1">
      <c r="A59" s="279"/>
      <c r="B59" s="280">
        <f aca="true" t="shared" si="10" ref="B59:J59">SUM(B5:B55)+SUM(M5:M59)</f>
        <v>43842</v>
      </c>
      <c r="C59" s="280">
        <f t="shared" si="10"/>
        <v>1692</v>
      </c>
      <c r="D59" s="281">
        <f t="shared" si="10"/>
        <v>45534</v>
      </c>
      <c r="E59" s="280">
        <f t="shared" si="10"/>
        <v>43682</v>
      </c>
      <c r="F59" s="280">
        <f t="shared" si="10"/>
        <v>1389</v>
      </c>
      <c r="G59" s="281">
        <f t="shared" si="10"/>
        <v>45071</v>
      </c>
      <c r="H59" s="280">
        <f t="shared" si="10"/>
        <v>87524</v>
      </c>
      <c r="I59" s="280">
        <f t="shared" si="10"/>
        <v>3081</v>
      </c>
      <c r="J59" s="281">
        <f t="shared" si="10"/>
        <v>90605</v>
      </c>
      <c r="K59" s="239"/>
      <c r="L59" s="202" t="s">
        <v>49</v>
      </c>
      <c r="M59" s="254">
        <v>0</v>
      </c>
      <c r="N59" s="242"/>
      <c r="O59" s="255">
        <f t="shared" si="4"/>
        <v>0</v>
      </c>
      <c r="P59" s="254">
        <v>1</v>
      </c>
      <c r="Q59" s="242">
        <v>0</v>
      </c>
      <c r="R59" s="255">
        <f t="shared" si="5"/>
        <v>1</v>
      </c>
      <c r="S59" s="256">
        <f t="shared" si="9"/>
        <v>1</v>
      </c>
      <c r="T59" s="256">
        <f t="shared" si="9"/>
        <v>0</v>
      </c>
      <c r="U59" s="257">
        <f t="shared" si="7"/>
        <v>1</v>
      </c>
    </row>
    <row r="60" spans="12:21" ht="19.5" customHeight="1">
      <c r="L60" s="282"/>
      <c r="M60" s="282"/>
      <c r="N60" s="282"/>
      <c r="O60" s="282"/>
      <c r="P60" s="282"/>
      <c r="Q60" s="282"/>
      <c r="R60" s="282"/>
      <c r="S60" s="282"/>
      <c r="T60" s="282"/>
      <c r="U60" s="282"/>
    </row>
    <row r="61" spans="1:20" ht="19.5" customHeight="1">
      <c r="A61" s="110" t="s">
        <v>22</v>
      </c>
      <c r="B61" s="111"/>
      <c r="C61" s="112"/>
      <c r="D61" s="283" t="s">
        <v>8</v>
      </c>
      <c r="E61" s="284"/>
      <c r="F61" s="285"/>
      <c r="G61" s="283" t="s">
        <v>9</v>
      </c>
      <c r="H61" s="284"/>
      <c r="I61" s="286"/>
      <c r="J61" s="287" t="s">
        <v>83</v>
      </c>
      <c r="K61" s="288"/>
      <c r="L61" s="288"/>
      <c r="M61" s="289"/>
      <c r="O61" s="290" t="s">
        <v>23</v>
      </c>
      <c r="P61" s="291"/>
      <c r="Q61" s="292"/>
      <c r="T61" s="239"/>
    </row>
    <row r="62" spans="1:20" ht="19.5" customHeight="1">
      <c r="A62" s="113"/>
      <c r="B62" s="114"/>
      <c r="C62" s="115"/>
      <c r="D62" s="293" t="s">
        <v>10</v>
      </c>
      <c r="E62" s="293" t="s">
        <v>11</v>
      </c>
      <c r="F62" s="293" t="s">
        <v>12</v>
      </c>
      <c r="G62" s="293" t="s">
        <v>10</v>
      </c>
      <c r="H62" s="293" t="s">
        <v>11</v>
      </c>
      <c r="I62" s="294" t="s">
        <v>12</v>
      </c>
      <c r="J62" s="295" t="s">
        <v>10</v>
      </c>
      <c r="K62" s="287" t="s">
        <v>11</v>
      </c>
      <c r="L62" s="289"/>
      <c r="M62" s="295" t="s">
        <v>12</v>
      </c>
      <c r="O62" s="296" t="s">
        <v>8</v>
      </c>
      <c r="P62" s="297">
        <v>46.56</v>
      </c>
      <c r="Q62" s="298"/>
      <c r="T62" s="239"/>
    </row>
    <row r="63" spans="1:20" ht="19.5" customHeight="1">
      <c r="A63" s="299" t="s">
        <v>84</v>
      </c>
      <c r="B63" s="69"/>
      <c r="C63" s="69"/>
      <c r="D63" s="300">
        <f>SUM(B5:B10)</f>
        <v>1847</v>
      </c>
      <c r="E63" s="300">
        <f>SUM(C5:C10)</f>
        <v>62</v>
      </c>
      <c r="F63" s="301">
        <f aca="true" t="shared" si="11" ref="F63:F70">SUM(D63:E63)</f>
        <v>1909</v>
      </c>
      <c r="G63" s="300">
        <f>SUM(E5:E10)</f>
        <v>1744</v>
      </c>
      <c r="H63" s="300">
        <f>SUM(F5:F10)</f>
        <v>46</v>
      </c>
      <c r="I63" s="301">
        <f aca="true" t="shared" si="12" ref="I63:I70">SUM(G63:H63)</f>
        <v>1790</v>
      </c>
      <c r="J63" s="302">
        <f aca="true" t="shared" si="13" ref="J63:K70">D63+G63</f>
        <v>3591</v>
      </c>
      <c r="K63" s="303">
        <f t="shared" si="13"/>
        <v>108</v>
      </c>
      <c r="L63" s="304"/>
      <c r="M63" s="305">
        <f aca="true" t="shared" si="14" ref="M63:M70">SUM(J63:L63)</f>
        <v>3699</v>
      </c>
      <c r="O63" s="306" t="s">
        <v>9</v>
      </c>
      <c r="P63" s="297">
        <v>49.03</v>
      </c>
      <c r="Q63" s="298"/>
      <c r="T63" s="239"/>
    </row>
    <row r="64" spans="1:20" ht="19.5" customHeight="1">
      <c r="A64" s="299" t="s">
        <v>85</v>
      </c>
      <c r="B64" s="69"/>
      <c r="C64" s="69"/>
      <c r="D64" s="300">
        <f>SUM(B11:B16)</f>
        <v>2215</v>
      </c>
      <c r="E64" s="300">
        <f>SUM(C11:C16)</f>
        <v>43</v>
      </c>
      <c r="F64" s="301">
        <f t="shared" si="11"/>
        <v>2258</v>
      </c>
      <c r="G64" s="300">
        <f>SUM(E11:E16)</f>
        <v>2111</v>
      </c>
      <c r="H64" s="300">
        <f>SUM(F11:F16)</f>
        <v>53</v>
      </c>
      <c r="I64" s="301">
        <f t="shared" si="12"/>
        <v>2164</v>
      </c>
      <c r="J64" s="302">
        <f t="shared" si="13"/>
        <v>4326</v>
      </c>
      <c r="K64" s="303">
        <f t="shared" si="13"/>
        <v>96</v>
      </c>
      <c r="L64" s="304"/>
      <c r="M64" s="305">
        <f t="shared" si="14"/>
        <v>4422</v>
      </c>
      <c r="O64" s="306" t="s">
        <v>12</v>
      </c>
      <c r="P64" s="297">
        <v>47.79</v>
      </c>
      <c r="Q64" s="298"/>
      <c r="T64" s="239"/>
    </row>
    <row r="65" spans="1:20" ht="19.5" customHeight="1">
      <c r="A65" s="299" t="s">
        <v>16</v>
      </c>
      <c r="B65" s="69"/>
      <c r="C65" s="69"/>
      <c r="D65" s="300">
        <f>SUM(B17:B19)</f>
        <v>1134</v>
      </c>
      <c r="E65" s="300">
        <f>SUM(C17:C19)</f>
        <v>28</v>
      </c>
      <c r="F65" s="301">
        <f t="shared" si="11"/>
        <v>1162</v>
      </c>
      <c r="G65" s="300">
        <f>SUM(E17:E19)</f>
        <v>1107</v>
      </c>
      <c r="H65" s="300">
        <f>SUM(F17:F19)</f>
        <v>19</v>
      </c>
      <c r="I65" s="301">
        <f t="shared" si="12"/>
        <v>1126</v>
      </c>
      <c r="J65" s="302">
        <f t="shared" si="13"/>
        <v>2241</v>
      </c>
      <c r="K65" s="303">
        <f t="shared" si="13"/>
        <v>47</v>
      </c>
      <c r="L65" s="304"/>
      <c r="M65" s="305">
        <f t="shared" si="14"/>
        <v>2288</v>
      </c>
      <c r="O65" s="239"/>
      <c r="P65" s="239"/>
      <c r="Q65" s="239"/>
      <c r="R65" s="239"/>
      <c r="S65" s="239"/>
      <c r="T65" s="239"/>
    </row>
    <row r="66" spans="1:20" ht="19.5" customHeight="1">
      <c r="A66" s="299" t="s">
        <v>86</v>
      </c>
      <c r="B66" s="69"/>
      <c r="C66" s="69"/>
      <c r="D66" s="300">
        <f>SUM(B5:B24)</f>
        <v>7146</v>
      </c>
      <c r="E66" s="300">
        <f>SUM(C5:C24)</f>
        <v>205</v>
      </c>
      <c r="F66" s="301">
        <f t="shared" si="11"/>
        <v>7351</v>
      </c>
      <c r="G66" s="300">
        <f>SUM(E5:E24)</f>
        <v>6806</v>
      </c>
      <c r="H66" s="300">
        <f>SUM(F5:F24)</f>
        <v>175</v>
      </c>
      <c r="I66" s="301">
        <f t="shared" si="12"/>
        <v>6981</v>
      </c>
      <c r="J66" s="302">
        <f t="shared" si="13"/>
        <v>13952</v>
      </c>
      <c r="K66" s="303">
        <f t="shared" si="13"/>
        <v>380</v>
      </c>
      <c r="L66" s="304"/>
      <c r="M66" s="305">
        <f t="shared" si="14"/>
        <v>14332</v>
      </c>
      <c r="R66" s="239"/>
      <c r="S66" s="239"/>
      <c r="T66" s="239"/>
    </row>
    <row r="67" spans="1:20" ht="19.5" customHeight="1">
      <c r="A67" s="299" t="s">
        <v>18</v>
      </c>
      <c r="B67" s="69"/>
      <c r="C67" s="69"/>
      <c r="D67" s="300">
        <f>SUM(B45:B55)+SUM(M5:M18)</f>
        <v>15320</v>
      </c>
      <c r="E67" s="300">
        <f>SUM(C45:C55)+SUM(N5:N18)</f>
        <v>374</v>
      </c>
      <c r="F67" s="301">
        <f t="shared" si="11"/>
        <v>15694</v>
      </c>
      <c r="G67" s="300">
        <f>SUM(E45:E55)+SUM(P5:P18)</f>
        <v>14133</v>
      </c>
      <c r="H67" s="300">
        <f>SUM(F45:F55)+SUM(Q5:Q18)</f>
        <v>451</v>
      </c>
      <c r="I67" s="301">
        <f t="shared" si="12"/>
        <v>14584</v>
      </c>
      <c r="J67" s="302">
        <f t="shared" si="13"/>
        <v>29453</v>
      </c>
      <c r="K67" s="303">
        <f t="shared" si="13"/>
        <v>825</v>
      </c>
      <c r="L67" s="304"/>
      <c r="M67" s="305">
        <f t="shared" si="14"/>
        <v>30278</v>
      </c>
      <c r="R67" s="239"/>
      <c r="S67" s="239"/>
      <c r="T67" s="239"/>
    </row>
    <row r="68" spans="1:20" ht="19.5" customHeight="1">
      <c r="A68" s="299" t="s">
        <v>19</v>
      </c>
      <c r="B68" s="69"/>
      <c r="C68" s="69"/>
      <c r="D68" s="300">
        <f>SUM(M19:M28)</f>
        <v>6546</v>
      </c>
      <c r="E68" s="300">
        <f>SUM(N19:N28)</f>
        <v>46</v>
      </c>
      <c r="F68" s="301">
        <f t="shared" si="11"/>
        <v>6592</v>
      </c>
      <c r="G68" s="300">
        <f>SUM(P19:P28)</f>
        <v>6779</v>
      </c>
      <c r="H68" s="300">
        <f>SUM(Q19:Q28)</f>
        <v>47</v>
      </c>
      <c r="I68" s="301">
        <f t="shared" si="12"/>
        <v>6826</v>
      </c>
      <c r="J68" s="302">
        <f t="shared" si="13"/>
        <v>13325</v>
      </c>
      <c r="K68" s="303">
        <f t="shared" si="13"/>
        <v>93</v>
      </c>
      <c r="L68" s="304"/>
      <c r="M68" s="305">
        <f t="shared" si="14"/>
        <v>13418</v>
      </c>
      <c r="R68" s="239"/>
      <c r="S68" s="239"/>
      <c r="T68" s="239"/>
    </row>
    <row r="69" spans="1:20" ht="19.5" customHeight="1">
      <c r="A69" s="299" t="s">
        <v>20</v>
      </c>
      <c r="B69" s="69"/>
      <c r="C69" s="69"/>
      <c r="D69" s="300">
        <f>SUM(M19:M59)</f>
        <v>12400</v>
      </c>
      <c r="E69" s="300">
        <f>SUM(N19:N59)</f>
        <v>55</v>
      </c>
      <c r="F69" s="301">
        <f t="shared" si="11"/>
        <v>12455</v>
      </c>
      <c r="G69" s="300">
        <f>SUM(P19:P59)</f>
        <v>14508</v>
      </c>
      <c r="H69" s="300">
        <f>SUM(Q19:Q59)</f>
        <v>66</v>
      </c>
      <c r="I69" s="301">
        <f t="shared" si="12"/>
        <v>14574</v>
      </c>
      <c r="J69" s="302">
        <f t="shared" si="13"/>
        <v>26908</v>
      </c>
      <c r="K69" s="303">
        <f t="shared" si="13"/>
        <v>121</v>
      </c>
      <c r="L69" s="304"/>
      <c r="M69" s="305">
        <f t="shared" si="14"/>
        <v>27029</v>
      </c>
      <c r="R69" s="239"/>
      <c r="S69" s="239"/>
      <c r="T69" s="239"/>
    </row>
    <row r="70" spans="1:20" ht="19.5" customHeight="1">
      <c r="A70" s="307" t="s">
        <v>21</v>
      </c>
      <c r="B70" s="85"/>
      <c r="C70" s="85"/>
      <c r="D70" s="300">
        <f>SUM(M29:M59)</f>
        <v>5854</v>
      </c>
      <c r="E70" s="300">
        <f>SUM(N29:N59)</f>
        <v>9</v>
      </c>
      <c r="F70" s="301">
        <f t="shared" si="11"/>
        <v>5863</v>
      </c>
      <c r="G70" s="300">
        <f>SUM(P29:P59)</f>
        <v>7729</v>
      </c>
      <c r="H70" s="300">
        <f>SUM(Q29:Q59)</f>
        <v>19</v>
      </c>
      <c r="I70" s="301">
        <f t="shared" si="12"/>
        <v>7748</v>
      </c>
      <c r="J70" s="302">
        <f t="shared" si="13"/>
        <v>13583</v>
      </c>
      <c r="K70" s="303">
        <f t="shared" si="13"/>
        <v>28</v>
      </c>
      <c r="L70" s="304"/>
      <c r="M70" s="305">
        <f t="shared" si="14"/>
        <v>13611</v>
      </c>
      <c r="O70" s="239"/>
      <c r="P70" s="239"/>
      <c r="Q70" s="239"/>
      <c r="R70" s="239"/>
      <c r="S70" s="239"/>
      <c r="T70" s="239"/>
    </row>
    <row r="71" spans="7:10" ht="14.25">
      <c r="G71" s="234"/>
      <c r="H71" s="234"/>
      <c r="I71" s="235"/>
      <c r="J71" s="236"/>
    </row>
  </sheetData>
  <sheetProtection/>
  <mergeCells count="29">
    <mergeCell ref="K67:L67"/>
    <mergeCell ref="K68:L68"/>
    <mergeCell ref="K69:L69"/>
    <mergeCell ref="K70:L70"/>
    <mergeCell ref="K63:L63"/>
    <mergeCell ref="P63:Q63"/>
    <mergeCell ref="K64:L64"/>
    <mergeCell ref="P64:Q64"/>
    <mergeCell ref="K65:L65"/>
    <mergeCell ref="K66:L66"/>
    <mergeCell ref="A61:C62"/>
    <mergeCell ref="D61:F61"/>
    <mergeCell ref="G61:I61"/>
    <mergeCell ref="J61:M61"/>
    <mergeCell ref="O61:Q61"/>
    <mergeCell ref="K62:L62"/>
    <mergeCell ref="P62:Q62"/>
    <mergeCell ref="P3:R3"/>
    <mergeCell ref="S3:U3"/>
    <mergeCell ref="A57:A59"/>
    <mergeCell ref="B57:D57"/>
    <mergeCell ref="E57:G57"/>
    <mergeCell ref="H57:J57"/>
    <mergeCell ref="A3:A4"/>
    <mergeCell ref="B3:D3"/>
    <mergeCell ref="E3:G3"/>
    <mergeCell ref="H3:J3"/>
    <mergeCell ref="L3:L4"/>
    <mergeCell ref="M3:O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E3" sqref="A3:IV3"/>
    </sheetView>
  </sheetViews>
  <sheetFormatPr defaultColWidth="8.796875" defaultRowHeight="15"/>
  <cols>
    <col min="1" max="1" width="5.19921875" style="0" customWidth="1"/>
    <col min="2" max="3" width="6.59765625" style="0" customWidth="1"/>
    <col min="4" max="4" width="8.59765625" style="0" customWidth="1"/>
    <col min="5" max="5" width="0" style="0" hidden="1" customWidth="1"/>
    <col min="6" max="7" width="6.59765625" style="0" customWidth="1"/>
    <col min="8" max="8" width="8.59765625" style="0" customWidth="1"/>
    <col min="9" max="9" width="0" style="0" hidden="1" customWidth="1"/>
    <col min="10" max="10" width="7.5" style="0" customWidth="1"/>
    <col min="11" max="11" width="6.59765625" style="0" customWidth="1"/>
    <col min="12" max="12" width="8.59765625" style="0" customWidth="1"/>
    <col min="13" max="13" width="0" style="0" hidden="1" customWidth="1"/>
    <col min="14" max="14" width="3" style="0" customWidth="1"/>
    <col min="15" max="15" width="5.19921875" style="0" customWidth="1"/>
    <col min="16" max="17" width="6.59765625" style="0" customWidth="1"/>
    <col min="18" max="18" width="8.59765625" style="0" customWidth="1"/>
    <col min="19" max="19" width="0" style="0" hidden="1" customWidth="1"/>
    <col min="20" max="21" width="6.59765625" style="0" customWidth="1"/>
    <col min="22" max="22" width="8.59765625" style="0" customWidth="1"/>
    <col min="23" max="23" width="0" style="0" hidden="1" customWidth="1"/>
    <col min="24" max="24" width="7.5" style="0" customWidth="1"/>
    <col min="25" max="25" width="6.5" style="0" customWidth="1"/>
    <col min="26" max="26" width="8.59765625" style="0" customWidth="1"/>
  </cols>
  <sheetData>
    <row r="1" spans="2:24" ht="24">
      <c r="B1" s="18" t="s">
        <v>6</v>
      </c>
      <c r="X1" t="s">
        <v>46</v>
      </c>
    </row>
    <row r="3" spans="1:26" ht="14.25">
      <c r="A3" s="102" t="s">
        <v>0</v>
      </c>
      <c r="B3" s="96" t="s">
        <v>1</v>
      </c>
      <c r="C3" s="97"/>
      <c r="D3" s="104"/>
      <c r="E3" s="43"/>
      <c r="F3" s="96" t="s">
        <v>2</v>
      </c>
      <c r="G3" s="97"/>
      <c r="H3" s="104"/>
      <c r="I3" s="43"/>
      <c r="J3" s="96" t="s">
        <v>7</v>
      </c>
      <c r="K3" s="97"/>
      <c r="L3" s="104"/>
      <c r="M3" s="44"/>
      <c r="N3" s="20"/>
      <c r="O3" s="105" t="s">
        <v>0</v>
      </c>
      <c r="P3" s="96" t="s">
        <v>1</v>
      </c>
      <c r="Q3" s="97"/>
      <c r="R3" s="98"/>
      <c r="S3" s="43"/>
      <c r="T3" s="96" t="s">
        <v>2</v>
      </c>
      <c r="U3" s="97"/>
      <c r="V3" s="98"/>
      <c r="W3" s="43"/>
      <c r="X3" s="96" t="s">
        <v>7</v>
      </c>
      <c r="Y3" s="97"/>
      <c r="Z3" s="98"/>
    </row>
    <row r="4" spans="1:26" ht="14.25">
      <c r="A4" s="103"/>
      <c r="B4" s="42" t="s">
        <v>3</v>
      </c>
      <c r="C4" s="42" t="s">
        <v>4</v>
      </c>
      <c r="D4" s="14" t="s">
        <v>5</v>
      </c>
      <c r="E4" s="43"/>
      <c r="F4" s="42" t="s">
        <v>3</v>
      </c>
      <c r="G4" s="42" t="s">
        <v>4</v>
      </c>
      <c r="H4" s="14" t="s">
        <v>5</v>
      </c>
      <c r="I4" s="43"/>
      <c r="J4" s="14" t="s">
        <v>3</v>
      </c>
      <c r="K4" s="14" t="s">
        <v>4</v>
      </c>
      <c r="L4" s="14" t="s">
        <v>5</v>
      </c>
      <c r="M4" s="44"/>
      <c r="N4" s="20"/>
      <c r="O4" s="106"/>
      <c r="P4" s="14" t="s">
        <v>3</v>
      </c>
      <c r="Q4" s="14" t="s">
        <v>4</v>
      </c>
      <c r="R4" s="14" t="s">
        <v>5</v>
      </c>
      <c r="S4" s="43"/>
      <c r="T4" s="14" t="s">
        <v>3</v>
      </c>
      <c r="U4" s="14" t="s">
        <v>4</v>
      </c>
      <c r="V4" s="14" t="s">
        <v>5</v>
      </c>
      <c r="W4" s="43"/>
      <c r="X4" s="14" t="s">
        <v>3</v>
      </c>
      <c r="Y4" s="14" t="s">
        <v>4</v>
      </c>
      <c r="Z4" s="14" t="s">
        <v>5</v>
      </c>
    </row>
    <row r="5" spans="1:26" ht="14.25">
      <c r="A5" s="13">
        <v>0</v>
      </c>
      <c r="B5" s="45">
        <v>322</v>
      </c>
      <c r="C5" s="45">
        <v>8</v>
      </c>
      <c r="D5" s="8">
        <f aca="true" t="shared" si="0" ref="D5:D55">B5+C5</f>
        <v>330</v>
      </c>
      <c r="E5" s="46">
        <f aca="true" t="shared" si="1" ref="E5:E55">A5*D5</f>
        <v>0</v>
      </c>
      <c r="F5" s="45">
        <v>289</v>
      </c>
      <c r="G5" s="45">
        <v>10</v>
      </c>
      <c r="H5" s="8">
        <f aca="true" t="shared" si="2" ref="H5:H55">F5+G5</f>
        <v>299</v>
      </c>
      <c r="I5" s="46">
        <f aca="true" t="shared" si="3" ref="I5:I55">A5*H5</f>
        <v>0</v>
      </c>
      <c r="J5" s="7">
        <f aca="true" t="shared" si="4" ref="J5:K36">B5+F5</f>
        <v>611</v>
      </c>
      <c r="K5" s="7">
        <f t="shared" si="4"/>
        <v>18</v>
      </c>
      <c r="L5" s="9">
        <f aca="true" t="shared" si="5" ref="L5:L55">J5+K5</f>
        <v>629</v>
      </c>
      <c r="M5" s="22">
        <f aca="true" t="shared" si="6" ref="M5:M55">A5*L5</f>
        <v>0</v>
      </c>
      <c r="N5" s="20"/>
      <c r="O5" s="39">
        <v>51</v>
      </c>
      <c r="P5" s="45">
        <v>514</v>
      </c>
      <c r="Q5" s="45">
        <v>16</v>
      </c>
      <c r="R5" s="8">
        <f aca="true" t="shared" si="7" ref="R5:R54">P5+Q5</f>
        <v>530</v>
      </c>
      <c r="S5" s="46">
        <f aca="true" t="shared" si="8" ref="S5:S53">O5*R5</f>
        <v>27030</v>
      </c>
      <c r="T5" s="45">
        <v>533</v>
      </c>
      <c r="U5" s="45">
        <v>20</v>
      </c>
      <c r="V5" s="8">
        <f aca="true" t="shared" si="9" ref="V5:V54">T5+U5</f>
        <v>553</v>
      </c>
      <c r="W5" s="46">
        <f aca="true" t="shared" si="10" ref="W5:W53">O5*V5</f>
        <v>28203</v>
      </c>
      <c r="X5" s="7">
        <f aca="true" t="shared" si="11" ref="X5:Y36">P5+T5</f>
        <v>1047</v>
      </c>
      <c r="Y5" s="7">
        <f t="shared" si="11"/>
        <v>36</v>
      </c>
      <c r="Z5" s="9">
        <f aca="true" t="shared" si="12" ref="Z5:Z54">X5+Y5</f>
        <v>1083</v>
      </c>
    </row>
    <row r="6" spans="1:26" ht="14.25">
      <c r="A6" s="13">
        <v>1</v>
      </c>
      <c r="B6" s="45">
        <v>325</v>
      </c>
      <c r="C6" s="45">
        <v>6</v>
      </c>
      <c r="D6" s="8">
        <f t="shared" si="0"/>
        <v>331</v>
      </c>
      <c r="E6" s="46">
        <f t="shared" si="1"/>
        <v>331</v>
      </c>
      <c r="F6" s="45">
        <v>316</v>
      </c>
      <c r="G6" s="45">
        <v>4</v>
      </c>
      <c r="H6" s="8">
        <f t="shared" si="2"/>
        <v>320</v>
      </c>
      <c r="I6" s="46">
        <f t="shared" si="3"/>
        <v>320</v>
      </c>
      <c r="J6" s="7">
        <f t="shared" si="4"/>
        <v>641</v>
      </c>
      <c r="K6" s="7">
        <f t="shared" si="4"/>
        <v>10</v>
      </c>
      <c r="L6" s="9">
        <f t="shared" si="5"/>
        <v>651</v>
      </c>
      <c r="M6" s="22">
        <f t="shared" si="6"/>
        <v>651</v>
      </c>
      <c r="N6" s="20"/>
      <c r="O6" s="39">
        <v>52</v>
      </c>
      <c r="P6" s="45">
        <v>564</v>
      </c>
      <c r="Q6" s="45">
        <v>12</v>
      </c>
      <c r="R6" s="8">
        <f t="shared" si="7"/>
        <v>576</v>
      </c>
      <c r="S6" s="46">
        <f t="shared" si="8"/>
        <v>29952</v>
      </c>
      <c r="T6" s="45">
        <v>523</v>
      </c>
      <c r="U6" s="45">
        <v>7</v>
      </c>
      <c r="V6" s="8">
        <f t="shared" si="9"/>
        <v>530</v>
      </c>
      <c r="W6" s="46">
        <f t="shared" si="10"/>
        <v>27560</v>
      </c>
      <c r="X6" s="7">
        <f t="shared" si="11"/>
        <v>1087</v>
      </c>
      <c r="Y6" s="7">
        <f t="shared" si="11"/>
        <v>19</v>
      </c>
      <c r="Z6" s="9">
        <f t="shared" si="12"/>
        <v>1106</v>
      </c>
    </row>
    <row r="7" spans="1:26" ht="14.25">
      <c r="A7" s="13">
        <v>2</v>
      </c>
      <c r="B7" s="45">
        <v>361</v>
      </c>
      <c r="C7" s="45">
        <v>6</v>
      </c>
      <c r="D7" s="8">
        <f t="shared" si="0"/>
        <v>367</v>
      </c>
      <c r="E7" s="46">
        <f t="shared" si="1"/>
        <v>734</v>
      </c>
      <c r="F7" s="45">
        <v>316</v>
      </c>
      <c r="G7" s="45">
        <v>8</v>
      </c>
      <c r="H7" s="8">
        <f t="shared" si="2"/>
        <v>324</v>
      </c>
      <c r="I7" s="46">
        <f t="shared" si="3"/>
        <v>648</v>
      </c>
      <c r="J7" s="7">
        <f t="shared" si="4"/>
        <v>677</v>
      </c>
      <c r="K7" s="7">
        <f t="shared" si="4"/>
        <v>14</v>
      </c>
      <c r="L7" s="9">
        <f t="shared" si="5"/>
        <v>691</v>
      </c>
      <c r="M7" s="22">
        <f t="shared" si="6"/>
        <v>1382</v>
      </c>
      <c r="N7" s="20"/>
      <c r="O7" s="39">
        <v>53</v>
      </c>
      <c r="P7" s="45">
        <v>536</v>
      </c>
      <c r="Q7" s="45">
        <v>7</v>
      </c>
      <c r="R7" s="8">
        <f t="shared" si="7"/>
        <v>543</v>
      </c>
      <c r="S7" s="46">
        <f t="shared" si="8"/>
        <v>28779</v>
      </c>
      <c r="T7" s="45">
        <v>534</v>
      </c>
      <c r="U7" s="45">
        <v>9</v>
      </c>
      <c r="V7" s="8">
        <f t="shared" si="9"/>
        <v>543</v>
      </c>
      <c r="W7" s="46">
        <f t="shared" si="10"/>
        <v>28779</v>
      </c>
      <c r="X7" s="7">
        <f t="shared" si="11"/>
        <v>1070</v>
      </c>
      <c r="Y7" s="7">
        <f t="shared" si="11"/>
        <v>16</v>
      </c>
      <c r="Z7" s="9">
        <f t="shared" si="12"/>
        <v>1086</v>
      </c>
    </row>
    <row r="8" spans="1:26" ht="15" thickBot="1">
      <c r="A8" s="13">
        <v>3</v>
      </c>
      <c r="B8" s="45">
        <v>367</v>
      </c>
      <c r="C8" s="45">
        <v>4</v>
      </c>
      <c r="D8" s="8">
        <f t="shared" si="0"/>
        <v>371</v>
      </c>
      <c r="E8" s="46">
        <f t="shared" si="1"/>
        <v>1113</v>
      </c>
      <c r="F8" s="45">
        <v>354</v>
      </c>
      <c r="G8" s="45">
        <v>6</v>
      </c>
      <c r="H8" s="8">
        <f t="shared" si="2"/>
        <v>360</v>
      </c>
      <c r="I8" s="46">
        <f t="shared" si="3"/>
        <v>1080</v>
      </c>
      <c r="J8" s="7">
        <f t="shared" si="4"/>
        <v>721</v>
      </c>
      <c r="K8" s="7">
        <f t="shared" si="4"/>
        <v>10</v>
      </c>
      <c r="L8" s="9">
        <f t="shared" si="5"/>
        <v>731</v>
      </c>
      <c r="M8" s="22">
        <f t="shared" si="6"/>
        <v>2193</v>
      </c>
      <c r="N8" s="20"/>
      <c r="O8" s="47">
        <v>54</v>
      </c>
      <c r="P8" s="48">
        <v>521</v>
      </c>
      <c r="Q8" s="48">
        <v>8</v>
      </c>
      <c r="R8" s="49">
        <f t="shared" si="7"/>
        <v>529</v>
      </c>
      <c r="S8" s="50">
        <f t="shared" si="8"/>
        <v>28566</v>
      </c>
      <c r="T8" s="48">
        <v>590</v>
      </c>
      <c r="U8" s="48">
        <v>11</v>
      </c>
      <c r="V8" s="49">
        <f t="shared" si="9"/>
        <v>601</v>
      </c>
      <c r="W8" s="50">
        <f t="shared" si="10"/>
        <v>32454</v>
      </c>
      <c r="X8" s="51">
        <f t="shared" si="11"/>
        <v>1111</v>
      </c>
      <c r="Y8" s="51">
        <f t="shared" si="11"/>
        <v>19</v>
      </c>
      <c r="Z8" s="52">
        <f t="shared" si="12"/>
        <v>1130</v>
      </c>
    </row>
    <row r="9" spans="1:26" ht="15" thickBot="1">
      <c r="A9" s="53">
        <v>4</v>
      </c>
      <c r="B9" s="48">
        <v>361</v>
      </c>
      <c r="C9" s="48">
        <v>8</v>
      </c>
      <c r="D9" s="49">
        <f t="shared" si="0"/>
        <v>369</v>
      </c>
      <c r="E9" s="50">
        <f t="shared" si="1"/>
        <v>1476</v>
      </c>
      <c r="F9" s="48">
        <v>342</v>
      </c>
      <c r="G9" s="48">
        <v>4</v>
      </c>
      <c r="H9" s="49">
        <f t="shared" si="2"/>
        <v>346</v>
      </c>
      <c r="I9" s="50">
        <f t="shared" si="3"/>
        <v>1384</v>
      </c>
      <c r="J9" s="51">
        <f t="shared" si="4"/>
        <v>703</v>
      </c>
      <c r="K9" s="51">
        <f t="shared" si="4"/>
        <v>12</v>
      </c>
      <c r="L9" s="52">
        <f t="shared" si="5"/>
        <v>715</v>
      </c>
      <c r="M9" s="22">
        <f t="shared" si="6"/>
        <v>2860</v>
      </c>
      <c r="N9" s="20"/>
      <c r="O9" s="54">
        <v>55</v>
      </c>
      <c r="P9" s="55">
        <v>600</v>
      </c>
      <c r="Q9" s="55">
        <v>7</v>
      </c>
      <c r="R9" s="56">
        <f t="shared" si="7"/>
        <v>607</v>
      </c>
      <c r="S9" s="57">
        <f t="shared" si="8"/>
        <v>33385</v>
      </c>
      <c r="T9" s="55">
        <v>574</v>
      </c>
      <c r="U9" s="55">
        <v>9</v>
      </c>
      <c r="V9" s="56">
        <f t="shared" si="9"/>
        <v>583</v>
      </c>
      <c r="W9" s="57">
        <f t="shared" si="10"/>
        <v>32065</v>
      </c>
      <c r="X9" s="58">
        <f t="shared" si="11"/>
        <v>1174</v>
      </c>
      <c r="Y9" s="58">
        <f t="shared" si="11"/>
        <v>16</v>
      </c>
      <c r="Z9" s="59">
        <f t="shared" si="12"/>
        <v>1190</v>
      </c>
    </row>
    <row r="10" spans="1:26" ht="14.25">
      <c r="A10" s="60">
        <v>5</v>
      </c>
      <c r="B10" s="55">
        <v>349</v>
      </c>
      <c r="C10" s="55">
        <v>8</v>
      </c>
      <c r="D10" s="56">
        <f t="shared" si="0"/>
        <v>357</v>
      </c>
      <c r="E10" s="57">
        <f t="shared" si="1"/>
        <v>1785</v>
      </c>
      <c r="F10" s="55">
        <v>363</v>
      </c>
      <c r="G10" s="55">
        <v>6</v>
      </c>
      <c r="H10" s="56">
        <f t="shared" si="2"/>
        <v>369</v>
      </c>
      <c r="I10" s="57">
        <f t="shared" si="3"/>
        <v>1845</v>
      </c>
      <c r="J10" s="58">
        <f t="shared" si="4"/>
        <v>712</v>
      </c>
      <c r="K10" s="58">
        <f t="shared" si="4"/>
        <v>14</v>
      </c>
      <c r="L10" s="59">
        <f t="shared" si="5"/>
        <v>726</v>
      </c>
      <c r="M10" s="22">
        <f t="shared" si="6"/>
        <v>3630</v>
      </c>
      <c r="N10" s="20"/>
      <c r="O10" s="39">
        <v>56</v>
      </c>
      <c r="P10" s="45">
        <v>560</v>
      </c>
      <c r="Q10" s="45">
        <v>7</v>
      </c>
      <c r="R10" s="8">
        <f t="shared" si="7"/>
        <v>567</v>
      </c>
      <c r="S10" s="46">
        <f t="shared" si="8"/>
        <v>31752</v>
      </c>
      <c r="T10" s="45">
        <v>581</v>
      </c>
      <c r="U10" s="45">
        <v>9</v>
      </c>
      <c r="V10" s="8">
        <f t="shared" si="9"/>
        <v>590</v>
      </c>
      <c r="W10" s="46">
        <f t="shared" si="10"/>
        <v>33040</v>
      </c>
      <c r="X10" s="7">
        <f t="shared" si="11"/>
        <v>1141</v>
      </c>
      <c r="Y10" s="7">
        <f t="shared" si="11"/>
        <v>16</v>
      </c>
      <c r="Z10" s="9">
        <f t="shared" si="12"/>
        <v>1157</v>
      </c>
    </row>
    <row r="11" spans="1:26" ht="14.25">
      <c r="A11" s="13">
        <v>6</v>
      </c>
      <c r="B11" s="45">
        <v>364</v>
      </c>
      <c r="C11" s="45">
        <v>7</v>
      </c>
      <c r="D11" s="8">
        <f t="shared" si="0"/>
        <v>371</v>
      </c>
      <c r="E11" s="46">
        <f t="shared" si="1"/>
        <v>2226</v>
      </c>
      <c r="F11" s="45">
        <v>335</v>
      </c>
      <c r="G11" s="45">
        <v>4</v>
      </c>
      <c r="H11" s="8">
        <f t="shared" si="2"/>
        <v>339</v>
      </c>
      <c r="I11" s="46">
        <f t="shared" si="3"/>
        <v>2034</v>
      </c>
      <c r="J11" s="7">
        <f t="shared" si="4"/>
        <v>699</v>
      </c>
      <c r="K11" s="7">
        <f t="shared" si="4"/>
        <v>11</v>
      </c>
      <c r="L11" s="9">
        <f t="shared" si="5"/>
        <v>710</v>
      </c>
      <c r="M11" s="22">
        <f t="shared" si="6"/>
        <v>4260</v>
      </c>
      <c r="N11" s="20"/>
      <c r="O11" s="39">
        <v>57</v>
      </c>
      <c r="P11" s="45">
        <v>595</v>
      </c>
      <c r="Q11" s="45">
        <v>6</v>
      </c>
      <c r="R11" s="8">
        <f t="shared" si="7"/>
        <v>601</v>
      </c>
      <c r="S11" s="46">
        <f t="shared" si="8"/>
        <v>34257</v>
      </c>
      <c r="T11" s="45">
        <v>619</v>
      </c>
      <c r="U11" s="45">
        <v>7</v>
      </c>
      <c r="V11" s="8">
        <f t="shared" si="9"/>
        <v>626</v>
      </c>
      <c r="W11" s="46">
        <f t="shared" si="10"/>
        <v>35682</v>
      </c>
      <c r="X11" s="7">
        <f t="shared" si="11"/>
        <v>1214</v>
      </c>
      <c r="Y11" s="7">
        <f t="shared" si="11"/>
        <v>13</v>
      </c>
      <c r="Z11" s="9">
        <f t="shared" si="12"/>
        <v>1227</v>
      </c>
    </row>
    <row r="12" spans="1:26" ht="14.25">
      <c r="A12" s="13">
        <v>7</v>
      </c>
      <c r="B12" s="45">
        <v>324</v>
      </c>
      <c r="C12" s="45">
        <v>12</v>
      </c>
      <c r="D12" s="8">
        <f t="shared" si="0"/>
        <v>336</v>
      </c>
      <c r="E12" s="46">
        <f t="shared" si="1"/>
        <v>2352</v>
      </c>
      <c r="F12" s="45">
        <v>360</v>
      </c>
      <c r="G12" s="45">
        <v>3</v>
      </c>
      <c r="H12" s="8">
        <f t="shared" si="2"/>
        <v>363</v>
      </c>
      <c r="I12" s="46">
        <f t="shared" si="3"/>
        <v>2541</v>
      </c>
      <c r="J12" s="7">
        <f t="shared" si="4"/>
        <v>684</v>
      </c>
      <c r="K12" s="7">
        <f t="shared" si="4"/>
        <v>15</v>
      </c>
      <c r="L12" s="9">
        <f t="shared" si="5"/>
        <v>699</v>
      </c>
      <c r="M12" s="22">
        <f t="shared" si="6"/>
        <v>4893</v>
      </c>
      <c r="N12" s="20"/>
      <c r="O12" s="39">
        <v>58</v>
      </c>
      <c r="P12" s="45">
        <v>632</v>
      </c>
      <c r="Q12" s="45">
        <v>3</v>
      </c>
      <c r="R12" s="8">
        <f t="shared" si="7"/>
        <v>635</v>
      </c>
      <c r="S12" s="46">
        <f t="shared" si="8"/>
        <v>36830</v>
      </c>
      <c r="T12" s="45">
        <v>638</v>
      </c>
      <c r="U12" s="45">
        <v>11</v>
      </c>
      <c r="V12" s="8">
        <f t="shared" si="9"/>
        <v>649</v>
      </c>
      <c r="W12" s="46">
        <f t="shared" si="10"/>
        <v>37642</v>
      </c>
      <c r="X12" s="7">
        <f t="shared" si="11"/>
        <v>1270</v>
      </c>
      <c r="Y12" s="7">
        <f t="shared" si="11"/>
        <v>14</v>
      </c>
      <c r="Z12" s="9">
        <f t="shared" si="12"/>
        <v>1284</v>
      </c>
    </row>
    <row r="13" spans="1:26" ht="15" thickBot="1">
      <c r="A13" s="13">
        <v>8</v>
      </c>
      <c r="B13" s="45">
        <v>382</v>
      </c>
      <c r="C13" s="45">
        <v>2</v>
      </c>
      <c r="D13" s="8">
        <f t="shared" si="0"/>
        <v>384</v>
      </c>
      <c r="E13" s="46">
        <f t="shared" si="1"/>
        <v>3072</v>
      </c>
      <c r="F13" s="45">
        <v>343</v>
      </c>
      <c r="G13" s="45">
        <v>6</v>
      </c>
      <c r="H13" s="8">
        <f t="shared" si="2"/>
        <v>349</v>
      </c>
      <c r="I13" s="46">
        <f t="shared" si="3"/>
        <v>2792</v>
      </c>
      <c r="J13" s="7">
        <f t="shared" si="4"/>
        <v>725</v>
      </c>
      <c r="K13" s="7">
        <f t="shared" si="4"/>
        <v>8</v>
      </c>
      <c r="L13" s="9">
        <f t="shared" si="5"/>
        <v>733</v>
      </c>
      <c r="M13" s="22">
        <f t="shared" si="6"/>
        <v>5864</v>
      </c>
      <c r="N13" s="20"/>
      <c r="O13" s="47">
        <v>59</v>
      </c>
      <c r="P13" s="48">
        <v>646</v>
      </c>
      <c r="Q13" s="48">
        <v>7</v>
      </c>
      <c r="R13" s="49">
        <f t="shared" si="7"/>
        <v>653</v>
      </c>
      <c r="S13" s="50">
        <f t="shared" si="8"/>
        <v>38527</v>
      </c>
      <c r="T13" s="48">
        <v>612</v>
      </c>
      <c r="U13" s="48">
        <v>6</v>
      </c>
      <c r="V13" s="49">
        <f t="shared" si="9"/>
        <v>618</v>
      </c>
      <c r="W13" s="50">
        <f t="shared" si="10"/>
        <v>36462</v>
      </c>
      <c r="X13" s="51">
        <f t="shared" si="11"/>
        <v>1258</v>
      </c>
      <c r="Y13" s="51">
        <f t="shared" si="11"/>
        <v>13</v>
      </c>
      <c r="Z13" s="52">
        <f t="shared" si="12"/>
        <v>1271</v>
      </c>
    </row>
    <row r="14" spans="1:26" ht="15" thickBot="1">
      <c r="A14" s="53">
        <v>9</v>
      </c>
      <c r="B14" s="48">
        <v>380</v>
      </c>
      <c r="C14" s="48">
        <v>6</v>
      </c>
      <c r="D14" s="49">
        <f t="shared" si="0"/>
        <v>386</v>
      </c>
      <c r="E14" s="50">
        <f t="shared" si="1"/>
        <v>3474</v>
      </c>
      <c r="F14" s="48">
        <v>381</v>
      </c>
      <c r="G14" s="48">
        <v>5</v>
      </c>
      <c r="H14" s="49">
        <f t="shared" si="2"/>
        <v>386</v>
      </c>
      <c r="I14" s="50">
        <f t="shared" si="3"/>
        <v>3474</v>
      </c>
      <c r="J14" s="51">
        <f t="shared" si="4"/>
        <v>761</v>
      </c>
      <c r="K14" s="51">
        <f t="shared" si="4"/>
        <v>11</v>
      </c>
      <c r="L14" s="52">
        <f t="shared" si="5"/>
        <v>772</v>
      </c>
      <c r="M14" s="22">
        <f t="shared" si="6"/>
        <v>6948</v>
      </c>
      <c r="N14" s="20"/>
      <c r="O14" s="54">
        <v>60</v>
      </c>
      <c r="P14" s="55">
        <v>722</v>
      </c>
      <c r="Q14" s="55">
        <v>8</v>
      </c>
      <c r="R14" s="56">
        <f t="shared" si="7"/>
        <v>730</v>
      </c>
      <c r="S14" s="57">
        <f t="shared" si="8"/>
        <v>43800</v>
      </c>
      <c r="T14" s="55">
        <v>655</v>
      </c>
      <c r="U14" s="55">
        <v>5</v>
      </c>
      <c r="V14" s="56">
        <f t="shared" si="9"/>
        <v>660</v>
      </c>
      <c r="W14" s="57">
        <f t="shared" si="10"/>
        <v>39600</v>
      </c>
      <c r="X14" s="58">
        <f t="shared" si="11"/>
        <v>1377</v>
      </c>
      <c r="Y14" s="58">
        <f t="shared" si="11"/>
        <v>13</v>
      </c>
      <c r="Z14" s="59">
        <f t="shared" si="12"/>
        <v>1390</v>
      </c>
    </row>
    <row r="15" spans="1:26" ht="14.25">
      <c r="A15" s="60">
        <v>10</v>
      </c>
      <c r="B15" s="55">
        <v>381</v>
      </c>
      <c r="C15" s="55">
        <v>4</v>
      </c>
      <c r="D15" s="56">
        <f t="shared" si="0"/>
        <v>385</v>
      </c>
      <c r="E15" s="57">
        <f t="shared" si="1"/>
        <v>3850</v>
      </c>
      <c r="F15" s="55">
        <v>328</v>
      </c>
      <c r="G15" s="55">
        <v>5</v>
      </c>
      <c r="H15" s="56">
        <f t="shared" si="2"/>
        <v>333</v>
      </c>
      <c r="I15" s="57">
        <f t="shared" si="3"/>
        <v>3330</v>
      </c>
      <c r="J15" s="58">
        <f t="shared" si="4"/>
        <v>709</v>
      </c>
      <c r="K15" s="58">
        <f t="shared" si="4"/>
        <v>9</v>
      </c>
      <c r="L15" s="59">
        <f t="shared" si="5"/>
        <v>718</v>
      </c>
      <c r="M15" s="22">
        <f t="shared" si="6"/>
        <v>7180</v>
      </c>
      <c r="N15" s="20"/>
      <c r="O15" s="39">
        <v>61</v>
      </c>
      <c r="P15" s="45">
        <v>715</v>
      </c>
      <c r="Q15" s="45">
        <v>6</v>
      </c>
      <c r="R15" s="8">
        <f t="shared" si="7"/>
        <v>721</v>
      </c>
      <c r="S15" s="46">
        <f t="shared" si="8"/>
        <v>43981</v>
      </c>
      <c r="T15" s="45">
        <v>751</v>
      </c>
      <c r="U15" s="45">
        <v>2</v>
      </c>
      <c r="V15" s="8">
        <f t="shared" si="9"/>
        <v>753</v>
      </c>
      <c r="W15" s="46">
        <f t="shared" si="10"/>
        <v>45933</v>
      </c>
      <c r="X15" s="7">
        <f t="shared" si="11"/>
        <v>1466</v>
      </c>
      <c r="Y15" s="7">
        <f t="shared" si="11"/>
        <v>8</v>
      </c>
      <c r="Z15" s="9">
        <f t="shared" si="12"/>
        <v>1474</v>
      </c>
    </row>
    <row r="16" spans="1:26" ht="14.25">
      <c r="A16" s="13">
        <v>11</v>
      </c>
      <c r="B16" s="45">
        <v>345</v>
      </c>
      <c r="C16" s="45">
        <v>2</v>
      </c>
      <c r="D16" s="8">
        <f t="shared" si="0"/>
        <v>347</v>
      </c>
      <c r="E16" s="46">
        <f t="shared" si="1"/>
        <v>3817</v>
      </c>
      <c r="F16" s="45">
        <v>348</v>
      </c>
      <c r="G16" s="45">
        <v>9</v>
      </c>
      <c r="H16" s="8">
        <f t="shared" si="2"/>
        <v>357</v>
      </c>
      <c r="I16" s="46">
        <f t="shared" si="3"/>
        <v>3927</v>
      </c>
      <c r="J16" s="7">
        <f t="shared" si="4"/>
        <v>693</v>
      </c>
      <c r="K16" s="7">
        <f t="shared" si="4"/>
        <v>11</v>
      </c>
      <c r="L16" s="9">
        <f t="shared" si="5"/>
        <v>704</v>
      </c>
      <c r="M16" s="22">
        <f t="shared" si="6"/>
        <v>7744</v>
      </c>
      <c r="N16" s="20"/>
      <c r="O16" s="39">
        <v>62</v>
      </c>
      <c r="P16" s="45">
        <v>727</v>
      </c>
      <c r="Q16" s="45">
        <v>1</v>
      </c>
      <c r="R16" s="8">
        <f t="shared" si="7"/>
        <v>728</v>
      </c>
      <c r="S16" s="46">
        <f t="shared" si="8"/>
        <v>45136</v>
      </c>
      <c r="T16" s="45">
        <v>745</v>
      </c>
      <c r="U16" s="45">
        <v>6</v>
      </c>
      <c r="V16" s="8">
        <f t="shared" si="9"/>
        <v>751</v>
      </c>
      <c r="W16" s="46">
        <f t="shared" si="10"/>
        <v>46562</v>
      </c>
      <c r="X16" s="7">
        <f t="shared" si="11"/>
        <v>1472</v>
      </c>
      <c r="Y16" s="7">
        <f t="shared" si="11"/>
        <v>7</v>
      </c>
      <c r="Z16" s="9">
        <f t="shared" si="12"/>
        <v>1479</v>
      </c>
    </row>
    <row r="17" spans="1:26" ht="14.25">
      <c r="A17" s="13">
        <v>12</v>
      </c>
      <c r="B17" s="45">
        <v>396</v>
      </c>
      <c r="C17" s="45">
        <v>8</v>
      </c>
      <c r="D17" s="8">
        <f t="shared" si="0"/>
        <v>404</v>
      </c>
      <c r="E17" s="46">
        <f t="shared" si="1"/>
        <v>4848</v>
      </c>
      <c r="F17" s="45">
        <v>390</v>
      </c>
      <c r="G17" s="45">
        <v>5</v>
      </c>
      <c r="H17" s="8">
        <f t="shared" si="2"/>
        <v>395</v>
      </c>
      <c r="I17" s="46">
        <f t="shared" si="3"/>
        <v>4740</v>
      </c>
      <c r="J17" s="7">
        <f t="shared" si="4"/>
        <v>786</v>
      </c>
      <c r="K17" s="7">
        <f t="shared" si="4"/>
        <v>13</v>
      </c>
      <c r="L17" s="9">
        <f t="shared" si="5"/>
        <v>799</v>
      </c>
      <c r="M17" s="22">
        <f t="shared" si="6"/>
        <v>9588</v>
      </c>
      <c r="N17" s="20"/>
      <c r="O17" s="39">
        <v>63</v>
      </c>
      <c r="P17" s="45">
        <v>774</v>
      </c>
      <c r="Q17" s="45">
        <v>3</v>
      </c>
      <c r="R17" s="8">
        <f t="shared" si="7"/>
        <v>777</v>
      </c>
      <c r="S17" s="46">
        <f t="shared" si="8"/>
        <v>48951</v>
      </c>
      <c r="T17" s="45">
        <v>764</v>
      </c>
      <c r="U17" s="45">
        <v>1</v>
      </c>
      <c r="V17" s="8">
        <f t="shared" si="9"/>
        <v>765</v>
      </c>
      <c r="W17" s="46">
        <f t="shared" si="10"/>
        <v>48195</v>
      </c>
      <c r="X17" s="7">
        <f t="shared" si="11"/>
        <v>1538</v>
      </c>
      <c r="Y17" s="7">
        <f t="shared" si="11"/>
        <v>4</v>
      </c>
      <c r="Z17" s="9">
        <f t="shared" si="12"/>
        <v>1542</v>
      </c>
    </row>
    <row r="18" spans="1:26" ht="15" thickBot="1">
      <c r="A18" s="13">
        <v>13</v>
      </c>
      <c r="B18" s="45">
        <v>396</v>
      </c>
      <c r="C18" s="45">
        <v>7</v>
      </c>
      <c r="D18" s="8">
        <f t="shared" si="0"/>
        <v>403</v>
      </c>
      <c r="E18" s="46">
        <f t="shared" si="1"/>
        <v>5239</v>
      </c>
      <c r="F18" s="45">
        <v>400</v>
      </c>
      <c r="G18" s="45">
        <v>7</v>
      </c>
      <c r="H18" s="8">
        <f t="shared" si="2"/>
        <v>407</v>
      </c>
      <c r="I18" s="46">
        <f t="shared" si="3"/>
        <v>5291</v>
      </c>
      <c r="J18" s="7">
        <f t="shared" si="4"/>
        <v>796</v>
      </c>
      <c r="K18" s="7">
        <f t="shared" si="4"/>
        <v>14</v>
      </c>
      <c r="L18" s="9">
        <f t="shared" si="5"/>
        <v>810</v>
      </c>
      <c r="M18" s="22">
        <f t="shared" si="6"/>
        <v>10530</v>
      </c>
      <c r="N18" s="20"/>
      <c r="O18" s="47">
        <v>64</v>
      </c>
      <c r="P18" s="48">
        <v>871</v>
      </c>
      <c r="Q18" s="48">
        <v>5</v>
      </c>
      <c r="R18" s="49">
        <f t="shared" si="7"/>
        <v>876</v>
      </c>
      <c r="S18" s="50">
        <f t="shared" si="8"/>
        <v>56064</v>
      </c>
      <c r="T18" s="48">
        <v>810</v>
      </c>
      <c r="U18" s="48">
        <v>4</v>
      </c>
      <c r="V18" s="49">
        <f t="shared" si="9"/>
        <v>814</v>
      </c>
      <c r="W18" s="50">
        <f t="shared" si="10"/>
        <v>52096</v>
      </c>
      <c r="X18" s="51">
        <f t="shared" si="11"/>
        <v>1681</v>
      </c>
      <c r="Y18" s="51">
        <f t="shared" si="11"/>
        <v>9</v>
      </c>
      <c r="Z18" s="52">
        <f t="shared" si="12"/>
        <v>1690</v>
      </c>
    </row>
    <row r="19" spans="1:26" ht="15" thickBot="1">
      <c r="A19" s="53">
        <v>14</v>
      </c>
      <c r="B19" s="48">
        <v>378</v>
      </c>
      <c r="C19" s="48">
        <v>6</v>
      </c>
      <c r="D19" s="49">
        <f t="shared" si="0"/>
        <v>384</v>
      </c>
      <c r="E19" s="50">
        <f t="shared" si="1"/>
        <v>5376</v>
      </c>
      <c r="F19" s="48">
        <v>344</v>
      </c>
      <c r="G19" s="48">
        <v>5</v>
      </c>
      <c r="H19" s="49">
        <f t="shared" si="2"/>
        <v>349</v>
      </c>
      <c r="I19" s="50">
        <f t="shared" si="3"/>
        <v>4886</v>
      </c>
      <c r="J19" s="51">
        <f t="shared" si="4"/>
        <v>722</v>
      </c>
      <c r="K19" s="51">
        <f t="shared" si="4"/>
        <v>11</v>
      </c>
      <c r="L19" s="52">
        <f t="shared" si="5"/>
        <v>733</v>
      </c>
      <c r="M19" s="22">
        <f t="shared" si="6"/>
        <v>10262</v>
      </c>
      <c r="N19" s="20"/>
      <c r="O19" s="54">
        <v>65</v>
      </c>
      <c r="P19" s="55">
        <v>814</v>
      </c>
      <c r="Q19" s="55">
        <v>3</v>
      </c>
      <c r="R19" s="56">
        <f t="shared" si="7"/>
        <v>817</v>
      </c>
      <c r="S19" s="57">
        <f t="shared" si="8"/>
        <v>53105</v>
      </c>
      <c r="T19" s="55">
        <v>820</v>
      </c>
      <c r="U19" s="55">
        <v>3</v>
      </c>
      <c r="V19" s="56">
        <f t="shared" si="9"/>
        <v>823</v>
      </c>
      <c r="W19" s="57">
        <f t="shared" si="10"/>
        <v>53495</v>
      </c>
      <c r="X19" s="58">
        <f t="shared" si="11"/>
        <v>1634</v>
      </c>
      <c r="Y19" s="58">
        <f t="shared" si="11"/>
        <v>6</v>
      </c>
      <c r="Z19" s="59">
        <f t="shared" si="12"/>
        <v>1640</v>
      </c>
    </row>
    <row r="20" spans="1:26" ht="14.25">
      <c r="A20" s="60">
        <v>15</v>
      </c>
      <c r="B20" s="55">
        <v>413</v>
      </c>
      <c r="C20" s="55">
        <v>1</v>
      </c>
      <c r="D20" s="56">
        <f t="shared" si="0"/>
        <v>414</v>
      </c>
      <c r="E20" s="57">
        <f t="shared" si="1"/>
        <v>6210</v>
      </c>
      <c r="F20" s="55">
        <v>372</v>
      </c>
      <c r="G20" s="55">
        <v>5</v>
      </c>
      <c r="H20" s="56">
        <f t="shared" si="2"/>
        <v>377</v>
      </c>
      <c r="I20" s="57">
        <f t="shared" si="3"/>
        <v>5655</v>
      </c>
      <c r="J20" s="58">
        <f t="shared" si="4"/>
        <v>785</v>
      </c>
      <c r="K20" s="58">
        <f t="shared" si="4"/>
        <v>6</v>
      </c>
      <c r="L20" s="59">
        <f t="shared" si="5"/>
        <v>791</v>
      </c>
      <c r="M20" s="22">
        <f t="shared" si="6"/>
        <v>11865</v>
      </c>
      <c r="N20" s="20"/>
      <c r="O20" s="39">
        <v>66</v>
      </c>
      <c r="P20" s="45">
        <v>884</v>
      </c>
      <c r="Q20" s="45">
        <v>3</v>
      </c>
      <c r="R20" s="8">
        <f t="shared" si="7"/>
        <v>887</v>
      </c>
      <c r="S20" s="46">
        <f t="shared" si="8"/>
        <v>58542</v>
      </c>
      <c r="T20" s="45">
        <v>835</v>
      </c>
      <c r="U20" s="45">
        <v>2</v>
      </c>
      <c r="V20" s="8">
        <f t="shared" si="9"/>
        <v>837</v>
      </c>
      <c r="W20" s="46">
        <f t="shared" si="10"/>
        <v>55242</v>
      </c>
      <c r="X20" s="7">
        <f t="shared" si="11"/>
        <v>1719</v>
      </c>
      <c r="Y20" s="7">
        <f t="shared" si="11"/>
        <v>5</v>
      </c>
      <c r="Z20" s="9">
        <f t="shared" si="12"/>
        <v>1724</v>
      </c>
    </row>
    <row r="21" spans="1:26" ht="14.25">
      <c r="A21" s="13">
        <v>16</v>
      </c>
      <c r="B21" s="45">
        <v>399</v>
      </c>
      <c r="C21" s="45">
        <v>11</v>
      </c>
      <c r="D21" s="8">
        <f t="shared" si="0"/>
        <v>410</v>
      </c>
      <c r="E21" s="46">
        <f t="shared" si="1"/>
        <v>6560</v>
      </c>
      <c r="F21" s="45">
        <v>410</v>
      </c>
      <c r="G21" s="45">
        <v>7</v>
      </c>
      <c r="H21" s="8">
        <f t="shared" si="2"/>
        <v>417</v>
      </c>
      <c r="I21" s="46">
        <f t="shared" si="3"/>
        <v>6672</v>
      </c>
      <c r="J21" s="7">
        <f t="shared" si="4"/>
        <v>809</v>
      </c>
      <c r="K21" s="7">
        <f t="shared" si="4"/>
        <v>18</v>
      </c>
      <c r="L21" s="9">
        <f t="shared" si="5"/>
        <v>827</v>
      </c>
      <c r="M21" s="22">
        <f t="shared" si="6"/>
        <v>13232</v>
      </c>
      <c r="N21" s="20"/>
      <c r="O21" s="39">
        <v>67</v>
      </c>
      <c r="P21" s="45">
        <v>655</v>
      </c>
      <c r="Q21" s="45">
        <v>3</v>
      </c>
      <c r="R21" s="8">
        <f t="shared" si="7"/>
        <v>658</v>
      </c>
      <c r="S21" s="46">
        <f t="shared" si="8"/>
        <v>44086</v>
      </c>
      <c r="T21" s="45">
        <v>683</v>
      </c>
      <c r="U21" s="45">
        <v>0</v>
      </c>
      <c r="V21" s="8">
        <f t="shared" si="9"/>
        <v>683</v>
      </c>
      <c r="W21" s="46">
        <f t="shared" si="10"/>
        <v>45761</v>
      </c>
      <c r="X21" s="7">
        <f t="shared" si="11"/>
        <v>1338</v>
      </c>
      <c r="Y21" s="7">
        <f t="shared" si="11"/>
        <v>3</v>
      </c>
      <c r="Z21" s="9">
        <f t="shared" si="12"/>
        <v>1341</v>
      </c>
    </row>
    <row r="22" spans="1:26" ht="14.25">
      <c r="A22" s="13">
        <v>17</v>
      </c>
      <c r="B22" s="45">
        <v>412</v>
      </c>
      <c r="C22" s="45">
        <v>5</v>
      </c>
      <c r="D22" s="8">
        <f t="shared" si="0"/>
        <v>417</v>
      </c>
      <c r="E22" s="46">
        <f t="shared" si="1"/>
        <v>7089</v>
      </c>
      <c r="F22" s="45">
        <v>417</v>
      </c>
      <c r="G22" s="45">
        <v>6</v>
      </c>
      <c r="H22" s="8">
        <f t="shared" si="2"/>
        <v>423</v>
      </c>
      <c r="I22" s="46">
        <f t="shared" si="3"/>
        <v>7191</v>
      </c>
      <c r="J22" s="7">
        <f t="shared" si="4"/>
        <v>829</v>
      </c>
      <c r="K22" s="7">
        <f t="shared" si="4"/>
        <v>11</v>
      </c>
      <c r="L22" s="9">
        <f t="shared" si="5"/>
        <v>840</v>
      </c>
      <c r="M22" s="22">
        <f t="shared" si="6"/>
        <v>14280</v>
      </c>
      <c r="N22" s="20"/>
      <c r="O22" s="39">
        <v>68</v>
      </c>
      <c r="P22" s="45">
        <v>454</v>
      </c>
      <c r="Q22" s="45">
        <v>2</v>
      </c>
      <c r="R22" s="8">
        <f t="shared" si="7"/>
        <v>456</v>
      </c>
      <c r="S22" s="46">
        <f t="shared" si="8"/>
        <v>31008</v>
      </c>
      <c r="T22" s="45">
        <v>474</v>
      </c>
      <c r="U22" s="45">
        <v>2</v>
      </c>
      <c r="V22" s="8">
        <f t="shared" si="9"/>
        <v>476</v>
      </c>
      <c r="W22" s="46">
        <f t="shared" si="10"/>
        <v>32368</v>
      </c>
      <c r="X22" s="7">
        <f t="shared" si="11"/>
        <v>928</v>
      </c>
      <c r="Y22" s="7">
        <f t="shared" si="11"/>
        <v>4</v>
      </c>
      <c r="Z22" s="9">
        <f t="shared" si="12"/>
        <v>932</v>
      </c>
    </row>
    <row r="23" spans="1:26" ht="15" thickBot="1">
      <c r="A23" s="13">
        <v>18</v>
      </c>
      <c r="B23" s="45">
        <v>435</v>
      </c>
      <c r="C23" s="45">
        <v>3</v>
      </c>
      <c r="D23" s="8">
        <f t="shared" si="0"/>
        <v>438</v>
      </c>
      <c r="E23" s="46">
        <f t="shared" si="1"/>
        <v>7884</v>
      </c>
      <c r="F23" s="45">
        <v>418</v>
      </c>
      <c r="G23" s="45">
        <v>2</v>
      </c>
      <c r="H23" s="8">
        <f t="shared" si="2"/>
        <v>420</v>
      </c>
      <c r="I23" s="46">
        <f t="shared" si="3"/>
        <v>7560</v>
      </c>
      <c r="J23" s="7">
        <f t="shared" si="4"/>
        <v>853</v>
      </c>
      <c r="K23" s="7">
        <f t="shared" si="4"/>
        <v>5</v>
      </c>
      <c r="L23" s="9">
        <f t="shared" si="5"/>
        <v>858</v>
      </c>
      <c r="M23" s="22">
        <f t="shared" si="6"/>
        <v>15444</v>
      </c>
      <c r="N23" s="20"/>
      <c r="O23" s="47">
        <v>69</v>
      </c>
      <c r="P23" s="48">
        <v>550</v>
      </c>
      <c r="Q23" s="48">
        <v>0</v>
      </c>
      <c r="R23" s="49">
        <f t="shared" si="7"/>
        <v>550</v>
      </c>
      <c r="S23" s="50">
        <f t="shared" si="8"/>
        <v>37950</v>
      </c>
      <c r="T23" s="48">
        <v>574</v>
      </c>
      <c r="U23" s="48">
        <v>2</v>
      </c>
      <c r="V23" s="49">
        <f t="shared" si="9"/>
        <v>576</v>
      </c>
      <c r="W23" s="50">
        <f t="shared" si="10"/>
        <v>39744</v>
      </c>
      <c r="X23" s="51">
        <f t="shared" si="11"/>
        <v>1124</v>
      </c>
      <c r="Y23" s="51">
        <f t="shared" si="11"/>
        <v>2</v>
      </c>
      <c r="Z23" s="52">
        <f t="shared" si="12"/>
        <v>1126</v>
      </c>
    </row>
    <row r="24" spans="1:26" ht="15" thickBot="1">
      <c r="A24" s="61">
        <v>19</v>
      </c>
      <c r="B24" s="62">
        <v>525</v>
      </c>
      <c r="C24" s="62">
        <v>9</v>
      </c>
      <c r="D24" s="63">
        <f t="shared" si="0"/>
        <v>534</v>
      </c>
      <c r="E24" s="64">
        <f t="shared" si="1"/>
        <v>10146</v>
      </c>
      <c r="F24" s="62">
        <v>438</v>
      </c>
      <c r="G24" s="62">
        <v>11</v>
      </c>
      <c r="H24" s="63">
        <f t="shared" si="2"/>
        <v>449</v>
      </c>
      <c r="I24" s="64">
        <f t="shared" si="3"/>
        <v>8531</v>
      </c>
      <c r="J24" s="65">
        <f t="shared" si="4"/>
        <v>963</v>
      </c>
      <c r="K24" s="65">
        <f t="shared" si="4"/>
        <v>20</v>
      </c>
      <c r="L24" s="66">
        <f t="shared" si="5"/>
        <v>983</v>
      </c>
      <c r="M24" s="22">
        <f t="shared" si="6"/>
        <v>18677</v>
      </c>
      <c r="N24" s="20"/>
      <c r="O24" s="54">
        <v>70</v>
      </c>
      <c r="P24" s="55">
        <v>618</v>
      </c>
      <c r="Q24" s="55">
        <v>0</v>
      </c>
      <c r="R24" s="56">
        <f t="shared" si="7"/>
        <v>618</v>
      </c>
      <c r="S24" s="57">
        <f t="shared" si="8"/>
        <v>43260</v>
      </c>
      <c r="T24" s="55">
        <v>655</v>
      </c>
      <c r="U24" s="55">
        <v>1</v>
      </c>
      <c r="V24" s="56">
        <f t="shared" si="9"/>
        <v>656</v>
      </c>
      <c r="W24" s="57">
        <f t="shared" si="10"/>
        <v>45920</v>
      </c>
      <c r="X24" s="58">
        <f t="shared" si="11"/>
        <v>1273</v>
      </c>
      <c r="Y24" s="58">
        <f t="shared" si="11"/>
        <v>1</v>
      </c>
      <c r="Z24" s="59">
        <f t="shared" si="12"/>
        <v>1274</v>
      </c>
    </row>
    <row r="25" spans="1:26" ht="14.25">
      <c r="A25" s="60">
        <v>20</v>
      </c>
      <c r="B25" s="55">
        <v>494</v>
      </c>
      <c r="C25" s="55">
        <v>15</v>
      </c>
      <c r="D25" s="56">
        <f t="shared" si="0"/>
        <v>509</v>
      </c>
      <c r="E25" s="57">
        <f t="shared" si="1"/>
        <v>10180</v>
      </c>
      <c r="F25" s="55">
        <v>438</v>
      </c>
      <c r="G25" s="55">
        <v>13</v>
      </c>
      <c r="H25" s="56">
        <f t="shared" si="2"/>
        <v>451</v>
      </c>
      <c r="I25" s="57">
        <f t="shared" si="3"/>
        <v>9020</v>
      </c>
      <c r="J25" s="58">
        <f t="shared" si="4"/>
        <v>932</v>
      </c>
      <c r="K25" s="58">
        <f t="shared" si="4"/>
        <v>28</v>
      </c>
      <c r="L25" s="59">
        <f t="shared" si="5"/>
        <v>960</v>
      </c>
      <c r="M25" s="22">
        <f t="shared" si="6"/>
        <v>19200</v>
      </c>
      <c r="N25" s="20"/>
      <c r="O25" s="39">
        <v>71</v>
      </c>
      <c r="P25" s="45">
        <v>576</v>
      </c>
      <c r="Q25" s="45">
        <v>2</v>
      </c>
      <c r="R25" s="8">
        <f t="shared" si="7"/>
        <v>578</v>
      </c>
      <c r="S25" s="46">
        <f t="shared" si="8"/>
        <v>41038</v>
      </c>
      <c r="T25" s="45">
        <v>597</v>
      </c>
      <c r="U25" s="45">
        <v>1</v>
      </c>
      <c r="V25" s="8">
        <f t="shared" si="9"/>
        <v>598</v>
      </c>
      <c r="W25" s="46">
        <f t="shared" si="10"/>
        <v>42458</v>
      </c>
      <c r="X25" s="7">
        <f t="shared" si="11"/>
        <v>1173</v>
      </c>
      <c r="Y25" s="7">
        <f t="shared" si="11"/>
        <v>3</v>
      </c>
      <c r="Z25" s="9">
        <f t="shared" si="12"/>
        <v>1176</v>
      </c>
    </row>
    <row r="26" spans="1:26" ht="14.25">
      <c r="A26" s="13">
        <v>21</v>
      </c>
      <c r="B26" s="45">
        <v>519</v>
      </c>
      <c r="C26" s="45">
        <v>34</v>
      </c>
      <c r="D26" s="8">
        <f t="shared" si="0"/>
        <v>553</v>
      </c>
      <c r="E26" s="46">
        <f t="shared" si="1"/>
        <v>11613</v>
      </c>
      <c r="F26" s="45">
        <v>465</v>
      </c>
      <c r="G26" s="45">
        <v>15</v>
      </c>
      <c r="H26" s="8">
        <f t="shared" si="2"/>
        <v>480</v>
      </c>
      <c r="I26" s="46">
        <f t="shared" si="3"/>
        <v>10080</v>
      </c>
      <c r="J26" s="7">
        <f t="shared" si="4"/>
        <v>984</v>
      </c>
      <c r="K26" s="7">
        <f t="shared" si="4"/>
        <v>49</v>
      </c>
      <c r="L26" s="9">
        <f t="shared" si="5"/>
        <v>1033</v>
      </c>
      <c r="M26" s="22">
        <f t="shared" si="6"/>
        <v>21693</v>
      </c>
      <c r="N26" s="20"/>
      <c r="O26" s="39">
        <v>72</v>
      </c>
      <c r="P26" s="45">
        <v>585</v>
      </c>
      <c r="Q26" s="45">
        <v>0</v>
      </c>
      <c r="R26" s="8">
        <f t="shared" si="7"/>
        <v>585</v>
      </c>
      <c r="S26" s="46">
        <f t="shared" si="8"/>
        <v>42120</v>
      </c>
      <c r="T26" s="45">
        <v>581</v>
      </c>
      <c r="U26" s="45">
        <v>1</v>
      </c>
      <c r="V26" s="8">
        <f t="shared" si="9"/>
        <v>582</v>
      </c>
      <c r="W26" s="46">
        <f t="shared" si="10"/>
        <v>41904</v>
      </c>
      <c r="X26" s="7">
        <f t="shared" si="11"/>
        <v>1166</v>
      </c>
      <c r="Y26" s="7">
        <f t="shared" si="11"/>
        <v>1</v>
      </c>
      <c r="Z26" s="9">
        <f t="shared" si="12"/>
        <v>1167</v>
      </c>
    </row>
    <row r="27" spans="1:26" ht="14.25">
      <c r="A27" s="13">
        <v>22</v>
      </c>
      <c r="B27" s="45">
        <v>497</v>
      </c>
      <c r="C27" s="45">
        <v>23</v>
      </c>
      <c r="D27" s="8">
        <f t="shared" si="0"/>
        <v>520</v>
      </c>
      <c r="E27" s="46">
        <f t="shared" si="1"/>
        <v>11440</v>
      </c>
      <c r="F27" s="45">
        <v>461</v>
      </c>
      <c r="G27" s="45">
        <v>12</v>
      </c>
      <c r="H27" s="8">
        <f t="shared" si="2"/>
        <v>473</v>
      </c>
      <c r="I27" s="46">
        <f t="shared" si="3"/>
        <v>10406</v>
      </c>
      <c r="J27" s="7">
        <f t="shared" si="4"/>
        <v>958</v>
      </c>
      <c r="K27" s="7">
        <f t="shared" si="4"/>
        <v>35</v>
      </c>
      <c r="L27" s="9">
        <f t="shared" si="5"/>
        <v>993</v>
      </c>
      <c r="M27" s="22">
        <f t="shared" si="6"/>
        <v>21846</v>
      </c>
      <c r="N27" s="20"/>
      <c r="O27" s="39">
        <v>73</v>
      </c>
      <c r="P27" s="45">
        <v>539</v>
      </c>
      <c r="Q27" s="45">
        <v>0</v>
      </c>
      <c r="R27" s="8">
        <f t="shared" si="7"/>
        <v>539</v>
      </c>
      <c r="S27" s="46">
        <f t="shared" si="8"/>
        <v>39347</v>
      </c>
      <c r="T27" s="45">
        <v>555</v>
      </c>
      <c r="U27" s="45">
        <v>1</v>
      </c>
      <c r="V27" s="8">
        <f t="shared" si="9"/>
        <v>556</v>
      </c>
      <c r="W27" s="46">
        <f t="shared" si="10"/>
        <v>40588</v>
      </c>
      <c r="X27" s="7">
        <f t="shared" si="11"/>
        <v>1094</v>
      </c>
      <c r="Y27" s="7">
        <f t="shared" si="11"/>
        <v>1</v>
      </c>
      <c r="Z27" s="9">
        <f t="shared" si="12"/>
        <v>1095</v>
      </c>
    </row>
    <row r="28" spans="1:26" ht="15" thickBot="1">
      <c r="A28" s="13">
        <v>23</v>
      </c>
      <c r="B28" s="45">
        <v>464</v>
      </c>
      <c r="C28" s="45">
        <v>34</v>
      </c>
      <c r="D28" s="8">
        <f t="shared" si="0"/>
        <v>498</v>
      </c>
      <c r="E28" s="46">
        <f t="shared" si="1"/>
        <v>11454</v>
      </c>
      <c r="F28" s="45">
        <v>420</v>
      </c>
      <c r="G28" s="45">
        <v>6</v>
      </c>
      <c r="H28" s="8">
        <f t="shared" si="2"/>
        <v>426</v>
      </c>
      <c r="I28" s="46">
        <f t="shared" si="3"/>
        <v>9798</v>
      </c>
      <c r="J28" s="7">
        <f t="shared" si="4"/>
        <v>884</v>
      </c>
      <c r="K28" s="7">
        <f t="shared" si="4"/>
        <v>40</v>
      </c>
      <c r="L28" s="9">
        <f t="shared" si="5"/>
        <v>924</v>
      </c>
      <c r="M28" s="22">
        <f t="shared" si="6"/>
        <v>21252</v>
      </c>
      <c r="N28" s="20"/>
      <c r="O28" s="47">
        <v>74</v>
      </c>
      <c r="P28" s="48">
        <v>490</v>
      </c>
      <c r="Q28" s="48">
        <v>0</v>
      </c>
      <c r="R28" s="49">
        <f t="shared" si="7"/>
        <v>490</v>
      </c>
      <c r="S28" s="50">
        <f t="shared" si="8"/>
        <v>36260</v>
      </c>
      <c r="T28" s="48">
        <v>467</v>
      </c>
      <c r="U28" s="48">
        <v>1</v>
      </c>
      <c r="V28" s="49">
        <f t="shared" si="9"/>
        <v>468</v>
      </c>
      <c r="W28" s="50">
        <f t="shared" si="10"/>
        <v>34632</v>
      </c>
      <c r="X28" s="51">
        <f t="shared" si="11"/>
        <v>957</v>
      </c>
      <c r="Y28" s="51">
        <f t="shared" si="11"/>
        <v>1</v>
      </c>
      <c r="Z28" s="52">
        <f t="shared" si="12"/>
        <v>958</v>
      </c>
    </row>
    <row r="29" spans="1:26" ht="15" thickBot="1">
      <c r="A29" s="53">
        <v>24</v>
      </c>
      <c r="B29" s="48">
        <v>473</v>
      </c>
      <c r="C29" s="48">
        <v>29</v>
      </c>
      <c r="D29" s="49">
        <f t="shared" si="0"/>
        <v>502</v>
      </c>
      <c r="E29" s="50">
        <f t="shared" si="1"/>
        <v>12048</v>
      </c>
      <c r="F29" s="48">
        <v>409</v>
      </c>
      <c r="G29" s="48">
        <v>13</v>
      </c>
      <c r="H29" s="49">
        <f t="shared" si="2"/>
        <v>422</v>
      </c>
      <c r="I29" s="50">
        <f t="shared" si="3"/>
        <v>10128</v>
      </c>
      <c r="J29" s="51">
        <f t="shared" si="4"/>
        <v>882</v>
      </c>
      <c r="K29" s="51">
        <f t="shared" si="4"/>
        <v>42</v>
      </c>
      <c r="L29" s="52">
        <f t="shared" si="5"/>
        <v>924</v>
      </c>
      <c r="M29" s="22">
        <f t="shared" si="6"/>
        <v>22176</v>
      </c>
      <c r="N29" s="20"/>
      <c r="O29" s="54">
        <v>75</v>
      </c>
      <c r="P29" s="55">
        <v>405</v>
      </c>
      <c r="Q29" s="55">
        <v>1</v>
      </c>
      <c r="R29" s="56">
        <f t="shared" si="7"/>
        <v>406</v>
      </c>
      <c r="S29" s="57">
        <f t="shared" si="8"/>
        <v>30450</v>
      </c>
      <c r="T29" s="55">
        <v>382</v>
      </c>
      <c r="U29" s="55">
        <v>1</v>
      </c>
      <c r="V29" s="56">
        <f t="shared" si="9"/>
        <v>383</v>
      </c>
      <c r="W29" s="57">
        <f t="shared" si="10"/>
        <v>28725</v>
      </c>
      <c r="X29" s="58">
        <f t="shared" si="11"/>
        <v>787</v>
      </c>
      <c r="Y29" s="58">
        <f t="shared" si="11"/>
        <v>2</v>
      </c>
      <c r="Z29" s="59">
        <f t="shared" si="12"/>
        <v>789</v>
      </c>
    </row>
    <row r="30" spans="1:26" ht="14.25">
      <c r="A30" s="60">
        <v>25</v>
      </c>
      <c r="B30" s="55">
        <v>535</v>
      </c>
      <c r="C30" s="55">
        <v>26</v>
      </c>
      <c r="D30" s="56">
        <f t="shared" si="0"/>
        <v>561</v>
      </c>
      <c r="E30" s="57">
        <f t="shared" si="1"/>
        <v>14025</v>
      </c>
      <c r="F30" s="55">
        <v>463</v>
      </c>
      <c r="G30" s="55">
        <v>16</v>
      </c>
      <c r="H30" s="56">
        <f t="shared" si="2"/>
        <v>479</v>
      </c>
      <c r="I30" s="57">
        <f t="shared" si="3"/>
        <v>11975</v>
      </c>
      <c r="J30" s="58">
        <f t="shared" si="4"/>
        <v>998</v>
      </c>
      <c r="K30" s="58">
        <f t="shared" si="4"/>
        <v>42</v>
      </c>
      <c r="L30" s="59">
        <f t="shared" si="5"/>
        <v>1040</v>
      </c>
      <c r="M30" s="22">
        <f t="shared" si="6"/>
        <v>26000</v>
      </c>
      <c r="N30" s="20"/>
      <c r="O30" s="39">
        <v>76</v>
      </c>
      <c r="P30" s="45">
        <v>437</v>
      </c>
      <c r="Q30" s="45">
        <v>0</v>
      </c>
      <c r="R30" s="8">
        <f t="shared" si="7"/>
        <v>437</v>
      </c>
      <c r="S30" s="46">
        <f t="shared" si="8"/>
        <v>33212</v>
      </c>
      <c r="T30" s="45">
        <v>430</v>
      </c>
      <c r="U30" s="45">
        <v>1</v>
      </c>
      <c r="V30" s="8">
        <f t="shared" si="9"/>
        <v>431</v>
      </c>
      <c r="W30" s="46">
        <f t="shared" si="10"/>
        <v>32756</v>
      </c>
      <c r="X30" s="7">
        <f t="shared" si="11"/>
        <v>867</v>
      </c>
      <c r="Y30" s="7">
        <f t="shared" si="11"/>
        <v>1</v>
      </c>
      <c r="Z30" s="9">
        <f t="shared" si="12"/>
        <v>868</v>
      </c>
    </row>
    <row r="31" spans="1:26" ht="14.25">
      <c r="A31" s="13">
        <v>26</v>
      </c>
      <c r="B31" s="45">
        <v>508</v>
      </c>
      <c r="C31" s="45">
        <v>18</v>
      </c>
      <c r="D31" s="8">
        <f t="shared" si="0"/>
        <v>526</v>
      </c>
      <c r="E31" s="46">
        <f t="shared" si="1"/>
        <v>13676</v>
      </c>
      <c r="F31" s="45">
        <v>485</v>
      </c>
      <c r="G31" s="45">
        <v>13</v>
      </c>
      <c r="H31" s="8">
        <f t="shared" si="2"/>
        <v>498</v>
      </c>
      <c r="I31" s="46">
        <f t="shared" si="3"/>
        <v>12948</v>
      </c>
      <c r="J31" s="7">
        <f t="shared" si="4"/>
        <v>993</v>
      </c>
      <c r="K31" s="7">
        <f t="shared" si="4"/>
        <v>31</v>
      </c>
      <c r="L31" s="9">
        <f t="shared" si="5"/>
        <v>1024</v>
      </c>
      <c r="M31" s="22">
        <f t="shared" si="6"/>
        <v>26624</v>
      </c>
      <c r="N31" s="20"/>
      <c r="O31" s="39">
        <v>77</v>
      </c>
      <c r="P31" s="45">
        <v>335</v>
      </c>
      <c r="Q31" s="45">
        <v>0</v>
      </c>
      <c r="R31" s="8">
        <f t="shared" si="7"/>
        <v>335</v>
      </c>
      <c r="S31" s="46">
        <f t="shared" si="8"/>
        <v>25795</v>
      </c>
      <c r="T31" s="45">
        <v>407</v>
      </c>
      <c r="U31" s="45">
        <v>2</v>
      </c>
      <c r="V31" s="8">
        <f t="shared" si="9"/>
        <v>409</v>
      </c>
      <c r="W31" s="46">
        <f t="shared" si="10"/>
        <v>31493</v>
      </c>
      <c r="X31" s="7">
        <f t="shared" si="11"/>
        <v>742</v>
      </c>
      <c r="Y31" s="7">
        <f t="shared" si="11"/>
        <v>2</v>
      </c>
      <c r="Z31" s="9">
        <f t="shared" si="12"/>
        <v>744</v>
      </c>
    </row>
    <row r="32" spans="1:26" ht="14.25">
      <c r="A32" s="13">
        <v>27</v>
      </c>
      <c r="B32" s="45">
        <v>475</v>
      </c>
      <c r="C32" s="45">
        <v>21</v>
      </c>
      <c r="D32" s="8">
        <f t="shared" si="0"/>
        <v>496</v>
      </c>
      <c r="E32" s="46">
        <f t="shared" si="1"/>
        <v>13392</v>
      </c>
      <c r="F32" s="45">
        <v>492</v>
      </c>
      <c r="G32" s="45">
        <v>16</v>
      </c>
      <c r="H32" s="8">
        <f t="shared" si="2"/>
        <v>508</v>
      </c>
      <c r="I32" s="46">
        <f t="shared" si="3"/>
        <v>13716</v>
      </c>
      <c r="J32" s="7">
        <f t="shared" si="4"/>
        <v>967</v>
      </c>
      <c r="K32" s="7">
        <f t="shared" si="4"/>
        <v>37</v>
      </c>
      <c r="L32" s="9">
        <f t="shared" si="5"/>
        <v>1004</v>
      </c>
      <c r="M32" s="22">
        <f t="shared" si="6"/>
        <v>27108</v>
      </c>
      <c r="N32" s="20"/>
      <c r="O32" s="39">
        <v>78</v>
      </c>
      <c r="P32" s="45">
        <v>368</v>
      </c>
      <c r="Q32" s="45">
        <v>1</v>
      </c>
      <c r="R32" s="8">
        <f t="shared" si="7"/>
        <v>369</v>
      </c>
      <c r="S32" s="46">
        <f t="shared" si="8"/>
        <v>28782</v>
      </c>
      <c r="T32" s="45">
        <v>469</v>
      </c>
      <c r="U32" s="45">
        <v>2</v>
      </c>
      <c r="V32" s="8">
        <f t="shared" si="9"/>
        <v>471</v>
      </c>
      <c r="W32" s="46">
        <f t="shared" si="10"/>
        <v>36738</v>
      </c>
      <c r="X32" s="7">
        <f t="shared" si="11"/>
        <v>837</v>
      </c>
      <c r="Y32" s="7">
        <f t="shared" si="11"/>
        <v>3</v>
      </c>
      <c r="Z32" s="9">
        <f t="shared" si="12"/>
        <v>840</v>
      </c>
    </row>
    <row r="33" spans="1:26" ht="15" thickBot="1">
      <c r="A33" s="13">
        <v>28</v>
      </c>
      <c r="B33" s="45">
        <v>532</v>
      </c>
      <c r="C33" s="45">
        <v>15</v>
      </c>
      <c r="D33" s="8">
        <f t="shared" si="0"/>
        <v>547</v>
      </c>
      <c r="E33" s="46">
        <f t="shared" si="1"/>
        <v>15316</v>
      </c>
      <c r="F33" s="45">
        <v>519</v>
      </c>
      <c r="G33" s="45">
        <v>7</v>
      </c>
      <c r="H33" s="8">
        <f t="shared" si="2"/>
        <v>526</v>
      </c>
      <c r="I33" s="46">
        <f t="shared" si="3"/>
        <v>14728</v>
      </c>
      <c r="J33" s="7">
        <f t="shared" si="4"/>
        <v>1051</v>
      </c>
      <c r="K33" s="7">
        <f t="shared" si="4"/>
        <v>22</v>
      </c>
      <c r="L33" s="9">
        <f t="shared" si="5"/>
        <v>1073</v>
      </c>
      <c r="M33" s="22">
        <f t="shared" si="6"/>
        <v>30044</v>
      </c>
      <c r="N33" s="20"/>
      <c r="O33" s="47">
        <v>79</v>
      </c>
      <c r="P33" s="48">
        <v>338</v>
      </c>
      <c r="Q33" s="48">
        <v>1</v>
      </c>
      <c r="R33" s="49">
        <f t="shared" si="7"/>
        <v>339</v>
      </c>
      <c r="S33" s="50">
        <f t="shared" si="8"/>
        <v>26781</v>
      </c>
      <c r="T33" s="48">
        <v>372</v>
      </c>
      <c r="U33" s="48">
        <v>0</v>
      </c>
      <c r="V33" s="49">
        <f t="shared" si="9"/>
        <v>372</v>
      </c>
      <c r="W33" s="50">
        <f t="shared" si="10"/>
        <v>29388</v>
      </c>
      <c r="X33" s="51">
        <f t="shared" si="11"/>
        <v>710</v>
      </c>
      <c r="Y33" s="51">
        <f t="shared" si="11"/>
        <v>1</v>
      </c>
      <c r="Z33" s="52">
        <f t="shared" si="12"/>
        <v>711</v>
      </c>
    </row>
    <row r="34" spans="1:26" ht="15" thickBot="1">
      <c r="A34" s="53">
        <v>29</v>
      </c>
      <c r="B34" s="48">
        <v>507</v>
      </c>
      <c r="C34" s="48">
        <v>13</v>
      </c>
      <c r="D34" s="49">
        <f t="shared" si="0"/>
        <v>520</v>
      </c>
      <c r="E34" s="50">
        <f t="shared" si="1"/>
        <v>15080</v>
      </c>
      <c r="F34" s="48">
        <v>460</v>
      </c>
      <c r="G34" s="48">
        <v>10</v>
      </c>
      <c r="H34" s="49">
        <f t="shared" si="2"/>
        <v>470</v>
      </c>
      <c r="I34" s="50">
        <f t="shared" si="3"/>
        <v>13630</v>
      </c>
      <c r="J34" s="51">
        <f t="shared" si="4"/>
        <v>967</v>
      </c>
      <c r="K34" s="51">
        <f t="shared" si="4"/>
        <v>23</v>
      </c>
      <c r="L34" s="52">
        <f t="shared" si="5"/>
        <v>990</v>
      </c>
      <c r="M34" s="22">
        <f t="shared" si="6"/>
        <v>28710</v>
      </c>
      <c r="N34" s="20"/>
      <c r="O34" s="54">
        <v>80</v>
      </c>
      <c r="P34" s="55">
        <v>263</v>
      </c>
      <c r="Q34" s="55">
        <v>0</v>
      </c>
      <c r="R34" s="56">
        <f t="shared" si="7"/>
        <v>263</v>
      </c>
      <c r="S34" s="57">
        <f t="shared" si="8"/>
        <v>21040</v>
      </c>
      <c r="T34" s="55">
        <v>350</v>
      </c>
      <c r="U34" s="55">
        <v>1</v>
      </c>
      <c r="V34" s="56">
        <f t="shared" si="9"/>
        <v>351</v>
      </c>
      <c r="W34" s="57">
        <f t="shared" si="10"/>
        <v>28080</v>
      </c>
      <c r="X34" s="58">
        <f t="shared" si="11"/>
        <v>613</v>
      </c>
      <c r="Y34" s="58">
        <f t="shared" si="11"/>
        <v>1</v>
      </c>
      <c r="Z34" s="59">
        <f t="shared" si="12"/>
        <v>614</v>
      </c>
    </row>
    <row r="35" spans="1:26" ht="14.25">
      <c r="A35" s="60">
        <v>30</v>
      </c>
      <c r="B35" s="55">
        <v>525</v>
      </c>
      <c r="C35" s="55">
        <v>14</v>
      </c>
      <c r="D35" s="56">
        <f t="shared" si="0"/>
        <v>539</v>
      </c>
      <c r="E35" s="57">
        <f t="shared" si="1"/>
        <v>16170</v>
      </c>
      <c r="F35" s="55">
        <v>513</v>
      </c>
      <c r="G35" s="55">
        <v>13</v>
      </c>
      <c r="H35" s="56">
        <f t="shared" si="2"/>
        <v>526</v>
      </c>
      <c r="I35" s="57">
        <f t="shared" si="3"/>
        <v>15780</v>
      </c>
      <c r="J35" s="58">
        <f t="shared" si="4"/>
        <v>1038</v>
      </c>
      <c r="K35" s="58">
        <f t="shared" si="4"/>
        <v>27</v>
      </c>
      <c r="L35" s="59">
        <f t="shared" si="5"/>
        <v>1065</v>
      </c>
      <c r="M35" s="22">
        <f t="shared" si="6"/>
        <v>31950</v>
      </c>
      <c r="N35" s="20"/>
      <c r="O35" s="39">
        <v>81</v>
      </c>
      <c r="P35" s="45">
        <v>276</v>
      </c>
      <c r="Q35" s="45">
        <v>0</v>
      </c>
      <c r="R35" s="8">
        <f t="shared" si="7"/>
        <v>276</v>
      </c>
      <c r="S35" s="46">
        <f t="shared" si="8"/>
        <v>22356</v>
      </c>
      <c r="T35" s="45">
        <v>347</v>
      </c>
      <c r="U35" s="45">
        <v>0</v>
      </c>
      <c r="V35" s="8">
        <f t="shared" si="9"/>
        <v>347</v>
      </c>
      <c r="W35" s="46">
        <f t="shared" si="10"/>
        <v>28107</v>
      </c>
      <c r="X35" s="7">
        <f t="shared" si="11"/>
        <v>623</v>
      </c>
      <c r="Y35" s="7">
        <f t="shared" si="11"/>
        <v>0</v>
      </c>
      <c r="Z35" s="9">
        <f t="shared" si="12"/>
        <v>623</v>
      </c>
    </row>
    <row r="36" spans="1:26" ht="14.25">
      <c r="A36" s="13">
        <v>31</v>
      </c>
      <c r="B36" s="45">
        <v>536</v>
      </c>
      <c r="C36" s="45">
        <v>19</v>
      </c>
      <c r="D36" s="8">
        <f t="shared" si="0"/>
        <v>555</v>
      </c>
      <c r="E36" s="46">
        <f t="shared" si="1"/>
        <v>17205</v>
      </c>
      <c r="F36" s="45">
        <v>516</v>
      </c>
      <c r="G36" s="45">
        <v>23</v>
      </c>
      <c r="H36" s="8">
        <f t="shared" si="2"/>
        <v>539</v>
      </c>
      <c r="I36" s="46">
        <f t="shared" si="3"/>
        <v>16709</v>
      </c>
      <c r="J36" s="7">
        <f t="shared" si="4"/>
        <v>1052</v>
      </c>
      <c r="K36" s="7">
        <f t="shared" si="4"/>
        <v>42</v>
      </c>
      <c r="L36" s="9">
        <f t="shared" si="5"/>
        <v>1094</v>
      </c>
      <c r="M36" s="22">
        <f t="shared" si="6"/>
        <v>33914</v>
      </c>
      <c r="N36" s="20"/>
      <c r="O36" s="39">
        <v>82</v>
      </c>
      <c r="P36" s="45">
        <v>245</v>
      </c>
      <c r="Q36" s="45">
        <v>0</v>
      </c>
      <c r="R36" s="8">
        <f t="shared" si="7"/>
        <v>245</v>
      </c>
      <c r="S36" s="46">
        <f t="shared" si="8"/>
        <v>20090</v>
      </c>
      <c r="T36" s="45">
        <v>328</v>
      </c>
      <c r="U36" s="45">
        <v>2</v>
      </c>
      <c r="V36" s="8">
        <f t="shared" si="9"/>
        <v>330</v>
      </c>
      <c r="W36" s="46">
        <f t="shared" si="10"/>
        <v>27060</v>
      </c>
      <c r="X36" s="7">
        <f t="shared" si="11"/>
        <v>573</v>
      </c>
      <c r="Y36" s="7">
        <f t="shared" si="11"/>
        <v>2</v>
      </c>
      <c r="Z36" s="9">
        <f t="shared" si="12"/>
        <v>575</v>
      </c>
    </row>
    <row r="37" spans="1:26" ht="14.25">
      <c r="A37" s="13">
        <v>32</v>
      </c>
      <c r="B37" s="45">
        <v>532</v>
      </c>
      <c r="C37" s="45">
        <v>17</v>
      </c>
      <c r="D37" s="8">
        <f t="shared" si="0"/>
        <v>549</v>
      </c>
      <c r="E37" s="46">
        <f t="shared" si="1"/>
        <v>17568</v>
      </c>
      <c r="F37" s="45">
        <v>467</v>
      </c>
      <c r="G37" s="45">
        <v>25</v>
      </c>
      <c r="H37" s="8">
        <f t="shared" si="2"/>
        <v>492</v>
      </c>
      <c r="I37" s="46">
        <f t="shared" si="3"/>
        <v>15744</v>
      </c>
      <c r="J37" s="7">
        <f aca="true" t="shared" si="13" ref="J37:K55">B37+F37</f>
        <v>999</v>
      </c>
      <c r="K37" s="7">
        <f t="shared" si="13"/>
        <v>42</v>
      </c>
      <c r="L37" s="9">
        <f t="shared" si="5"/>
        <v>1041</v>
      </c>
      <c r="M37" s="22">
        <f t="shared" si="6"/>
        <v>33312</v>
      </c>
      <c r="N37" s="20"/>
      <c r="O37" s="39">
        <v>83</v>
      </c>
      <c r="P37" s="45">
        <v>200</v>
      </c>
      <c r="Q37" s="45">
        <v>0</v>
      </c>
      <c r="R37" s="8">
        <f t="shared" si="7"/>
        <v>200</v>
      </c>
      <c r="S37" s="46">
        <f t="shared" si="8"/>
        <v>16600</v>
      </c>
      <c r="T37" s="45">
        <v>313</v>
      </c>
      <c r="U37" s="45">
        <v>0</v>
      </c>
      <c r="V37" s="8">
        <f t="shared" si="9"/>
        <v>313</v>
      </c>
      <c r="W37" s="46">
        <f t="shared" si="10"/>
        <v>25979</v>
      </c>
      <c r="X37" s="7">
        <f aca="true" t="shared" si="14" ref="X37:Y54">P37+T37</f>
        <v>513</v>
      </c>
      <c r="Y37" s="7">
        <f t="shared" si="14"/>
        <v>0</v>
      </c>
      <c r="Z37" s="9">
        <f t="shared" si="12"/>
        <v>513</v>
      </c>
    </row>
    <row r="38" spans="1:26" ht="15" thickBot="1">
      <c r="A38" s="13">
        <v>33</v>
      </c>
      <c r="B38" s="45">
        <v>511</v>
      </c>
      <c r="C38" s="45">
        <v>12</v>
      </c>
      <c r="D38" s="8">
        <f t="shared" si="0"/>
        <v>523</v>
      </c>
      <c r="E38" s="46">
        <f t="shared" si="1"/>
        <v>17259</v>
      </c>
      <c r="F38" s="45">
        <v>484</v>
      </c>
      <c r="G38" s="45">
        <v>16</v>
      </c>
      <c r="H38" s="8">
        <f t="shared" si="2"/>
        <v>500</v>
      </c>
      <c r="I38" s="46">
        <f t="shared" si="3"/>
        <v>16500</v>
      </c>
      <c r="J38" s="7">
        <f t="shared" si="13"/>
        <v>995</v>
      </c>
      <c r="K38" s="7">
        <f t="shared" si="13"/>
        <v>28</v>
      </c>
      <c r="L38" s="9">
        <f t="shared" si="5"/>
        <v>1023</v>
      </c>
      <c r="M38" s="22">
        <f t="shared" si="6"/>
        <v>33759</v>
      </c>
      <c r="N38" s="20"/>
      <c r="O38" s="47">
        <v>84</v>
      </c>
      <c r="P38" s="48">
        <v>172</v>
      </c>
      <c r="Q38" s="48">
        <v>0</v>
      </c>
      <c r="R38" s="49">
        <f t="shared" si="7"/>
        <v>172</v>
      </c>
      <c r="S38" s="50">
        <f t="shared" si="8"/>
        <v>14448</v>
      </c>
      <c r="T38" s="48">
        <v>290</v>
      </c>
      <c r="U38" s="48">
        <v>0</v>
      </c>
      <c r="V38" s="49">
        <f t="shared" si="9"/>
        <v>290</v>
      </c>
      <c r="W38" s="50">
        <f t="shared" si="10"/>
        <v>24360</v>
      </c>
      <c r="X38" s="51">
        <f t="shared" si="14"/>
        <v>462</v>
      </c>
      <c r="Y38" s="51">
        <f t="shared" si="14"/>
        <v>0</v>
      </c>
      <c r="Z38" s="52">
        <f t="shared" si="12"/>
        <v>462</v>
      </c>
    </row>
    <row r="39" spans="1:26" ht="15" thickBot="1">
      <c r="A39" s="53">
        <v>34</v>
      </c>
      <c r="B39" s="48">
        <v>590</v>
      </c>
      <c r="C39" s="48">
        <v>16</v>
      </c>
      <c r="D39" s="49">
        <f t="shared" si="0"/>
        <v>606</v>
      </c>
      <c r="E39" s="50">
        <f t="shared" si="1"/>
        <v>20604</v>
      </c>
      <c r="F39" s="48">
        <v>506</v>
      </c>
      <c r="G39" s="48">
        <v>16</v>
      </c>
      <c r="H39" s="49">
        <f t="shared" si="2"/>
        <v>522</v>
      </c>
      <c r="I39" s="50">
        <f t="shared" si="3"/>
        <v>17748</v>
      </c>
      <c r="J39" s="51">
        <f t="shared" si="13"/>
        <v>1096</v>
      </c>
      <c r="K39" s="51">
        <f t="shared" si="13"/>
        <v>32</v>
      </c>
      <c r="L39" s="52">
        <f t="shared" si="5"/>
        <v>1128</v>
      </c>
      <c r="M39" s="22">
        <f t="shared" si="6"/>
        <v>38352</v>
      </c>
      <c r="N39" s="20"/>
      <c r="O39" s="54">
        <v>85</v>
      </c>
      <c r="P39" s="55">
        <v>121</v>
      </c>
      <c r="Q39" s="55">
        <v>0</v>
      </c>
      <c r="R39" s="56">
        <f t="shared" si="7"/>
        <v>121</v>
      </c>
      <c r="S39" s="57">
        <f t="shared" si="8"/>
        <v>10285</v>
      </c>
      <c r="T39" s="55">
        <v>232</v>
      </c>
      <c r="U39" s="55">
        <v>1</v>
      </c>
      <c r="V39" s="56">
        <f t="shared" si="9"/>
        <v>233</v>
      </c>
      <c r="W39" s="57">
        <f t="shared" si="10"/>
        <v>19805</v>
      </c>
      <c r="X39" s="58">
        <f t="shared" si="14"/>
        <v>353</v>
      </c>
      <c r="Y39" s="58">
        <f t="shared" si="14"/>
        <v>1</v>
      </c>
      <c r="Z39" s="59">
        <f t="shared" si="12"/>
        <v>354</v>
      </c>
    </row>
    <row r="40" spans="1:26" ht="14.25">
      <c r="A40" s="60">
        <v>35</v>
      </c>
      <c r="B40" s="55">
        <v>538</v>
      </c>
      <c r="C40" s="55">
        <v>19</v>
      </c>
      <c r="D40" s="56">
        <f t="shared" si="0"/>
        <v>557</v>
      </c>
      <c r="E40" s="57">
        <f t="shared" si="1"/>
        <v>19495</v>
      </c>
      <c r="F40" s="55">
        <v>521</v>
      </c>
      <c r="G40" s="55">
        <v>17</v>
      </c>
      <c r="H40" s="56">
        <f t="shared" si="2"/>
        <v>538</v>
      </c>
      <c r="I40" s="57">
        <f t="shared" si="3"/>
        <v>18830</v>
      </c>
      <c r="J40" s="58">
        <f t="shared" si="13"/>
        <v>1059</v>
      </c>
      <c r="K40" s="58">
        <f t="shared" si="13"/>
        <v>36</v>
      </c>
      <c r="L40" s="59">
        <f t="shared" si="5"/>
        <v>1095</v>
      </c>
      <c r="M40" s="22">
        <f t="shared" si="6"/>
        <v>38325</v>
      </c>
      <c r="N40" s="20"/>
      <c r="O40" s="39">
        <v>86</v>
      </c>
      <c r="P40" s="45">
        <v>142</v>
      </c>
      <c r="Q40" s="45">
        <v>1</v>
      </c>
      <c r="R40" s="8">
        <f t="shared" si="7"/>
        <v>143</v>
      </c>
      <c r="S40" s="46">
        <f t="shared" si="8"/>
        <v>12298</v>
      </c>
      <c r="T40" s="45">
        <v>217</v>
      </c>
      <c r="U40" s="45">
        <v>0</v>
      </c>
      <c r="V40" s="8">
        <f t="shared" si="9"/>
        <v>217</v>
      </c>
      <c r="W40" s="46">
        <f t="shared" si="10"/>
        <v>18662</v>
      </c>
      <c r="X40" s="7">
        <f t="shared" si="14"/>
        <v>359</v>
      </c>
      <c r="Y40" s="7">
        <f t="shared" si="14"/>
        <v>1</v>
      </c>
      <c r="Z40" s="9">
        <f t="shared" si="12"/>
        <v>360</v>
      </c>
    </row>
    <row r="41" spans="1:26" ht="14.25">
      <c r="A41" s="13">
        <v>36</v>
      </c>
      <c r="B41" s="45">
        <v>597</v>
      </c>
      <c r="C41" s="45">
        <v>17</v>
      </c>
      <c r="D41" s="8">
        <f t="shared" si="0"/>
        <v>614</v>
      </c>
      <c r="E41" s="46">
        <f t="shared" si="1"/>
        <v>22104</v>
      </c>
      <c r="F41" s="45">
        <v>542</v>
      </c>
      <c r="G41" s="45">
        <v>14</v>
      </c>
      <c r="H41" s="8">
        <f t="shared" si="2"/>
        <v>556</v>
      </c>
      <c r="I41" s="46">
        <f t="shared" si="3"/>
        <v>20016</v>
      </c>
      <c r="J41" s="7">
        <f t="shared" si="13"/>
        <v>1139</v>
      </c>
      <c r="K41" s="7">
        <f t="shared" si="13"/>
        <v>31</v>
      </c>
      <c r="L41" s="9">
        <f t="shared" si="5"/>
        <v>1170</v>
      </c>
      <c r="M41" s="22">
        <f t="shared" si="6"/>
        <v>42120</v>
      </c>
      <c r="N41" s="20"/>
      <c r="O41" s="39">
        <v>87</v>
      </c>
      <c r="P41" s="45">
        <v>115</v>
      </c>
      <c r="Q41" s="45">
        <v>1</v>
      </c>
      <c r="R41" s="8">
        <f t="shared" si="7"/>
        <v>116</v>
      </c>
      <c r="S41" s="46">
        <f t="shared" si="8"/>
        <v>10092</v>
      </c>
      <c r="T41" s="45">
        <v>223</v>
      </c>
      <c r="U41" s="45">
        <v>0</v>
      </c>
      <c r="V41" s="8">
        <f t="shared" si="9"/>
        <v>223</v>
      </c>
      <c r="W41" s="46">
        <f t="shared" si="10"/>
        <v>19401</v>
      </c>
      <c r="X41" s="7">
        <f t="shared" si="14"/>
        <v>338</v>
      </c>
      <c r="Y41" s="7">
        <f t="shared" si="14"/>
        <v>1</v>
      </c>
      <c r="Z41" s="9">
        <f t="shared" si="12"/>
        <v>339</v>
      </c>
    </row>
    <row r="42" spans="1:26" ht="14.25">
      <c r="A42" s="13">
        <v>37</v>
      </c>
      <c r="B42" s="45">
        <v>603</v>
      </c>
      <c r="C42" s="45">
        <v>12</v>
      </c>
      <c r="D42" s="8">
        <f t="shared" si="0"/>
        <v>615</v>
      </c>
      <c r="E42" s="46">
        <f t="shared" si="1"/>
        <v>22755</v>
      </c>
      <c r="F42" s="45">
        <v>534</v>
      </c>
      <c r="G42" s="45">
        <v>23</v>
      </c>
      <c r="H42" s="8">
        <f t="shared" si="2"/>
        <v>557</v>
      </c>
      <c r="I42" s="46">
        <f t="shared" si="3"/>
        <v>20609</v>
      </c>
      <c r="J42" s="7">
        <f t="shared" si="13"/>
        <v>1137</v>
      </c>
      <c r="K42" s="7">
        <f t="shared" si="13"/>
        <v>35</v>
      </c>
      <c r="L42" s="9">
        <f t="shared" si="5"/>
        <v>1172</v>
      </c>
      <c r="M42" s="22">
        <f t="shared" si="6"/>
        <v>43364</v>
      </c>
      <c r="N42" s="20"/>
      <c r="O42" s="39">
        <v>88</v>
      </c>
      <c r="P42" s="45">
        <v>65</v>
      </c>
      <c r="Q42" s="45">
        <v>0</v>
      </c>
      <c r="R42" s="8">
        <f t="shared" si="7"/>
        <v>65</v>
      </c>
      <c r="S42" s="46">
        <f t="shared" si="8"/>
        <v>5720</v>
      </c>
      <c r="T42" s="45">
        <v>172</v>
      </c>
      <c r="U42" s="45">
        <v>0</v>
      </c>
      <c r="V42" s="8">
        <f t="shared" si="9"/>
        <v>172</v>
      </c>
      <c r="W42" s="46">
        <f t="shared" si="10"/>
        <v>15136</v>
      </c>
      <c r="X42" s="7">
        <f t="shared" si="14"/>
        <v>237</v>
      </c>
      <c r="Y42" s="7">
        <f t="shared" si="14"/>
        <v>0</v>
      </c>
      <c r="Z42" s="9">
        <f t="shared" si="12"/>
        <v>237</v>
      </c>
    </row>
    <row r="43" spans="1:26" ht="15" thickBot="1">
      <c r="A43" s="13">
        <v>38</v>
      </c>
      <c r="B43" s="45">
        <v>608</v>
      </c>
      <c r="C43" s="45">
        <v>11</v>
      </c>
      <c r="D43" s="8">
        <f t="shared" si="0"/>
        <v>619</v>
      </c>
      <c r="E43" s="46">
        <f t="shared" si="1"/>
        <v>23522</v>
      </c>
      <c r="F43" s="45">
        <v>577</v>
      </c>
      <c r="G43" s="45">
        <v>21</v>
      </c>
      <c r="H43" s="8">
        <f t="shared" si="2"/>
        <v>598</v>
      </c>
      <c r="I43" s="46">
        <f t="shared" si="3"/>
        <v>22724</v>
      </c>
      <c r="J43" s="7">
        <f t="shared" si="13"/>
        <v>1185</v>
      </c>
      <c r="K43" s="7">
        <f t="shared" si="13"/>
        <v>32</v>
      </c>
      <c r="L43" s="9">
        <f t="shared" si="5"/>
        <v>1217</v>
      </c>
      <c r="M43" s="22">
        <f t="shared" si="6"/>
        <v>46246</v>
      </c>
      <c r="N43" s="20"/>
      <c r="O43" s="47">
        <v>89</v>
      </c>
      <c r="P43" s="48">
        <v>66</v>
      </c>
      <c r="Q43" s="48">
        <v>0</v>
      </c>
      <c r="R43" s="49">
        <f t="shared" si="7"/>
        <v>66</v>
      </c>
      <c r="S43" s="50">
        <f t="shared" si="8"/>
        <v>5874</v>
      </c>
      <c r="T43" s="48">
        <v>135</v>
      </c>
      <c r="U43" s="48">
        <v>0</v>
      </c>
      <c r="V43" s="49">
        <f t="shared" si="9"/>
        <v>135</v>
      </c>
      <c r="W43" s="50">
        <f t="shared" si="10"/>
        <v>12015</v>
      </c>
      <c r="X43" s="51">
        <f t="shared" si="14"/>
        <v>201</v>
      </c>
      <c r="Y43" s="51">
        <f t="shared" si="14"/>
        <v>0</v>
      </c>
      <c r="Z43" s="52">
        <f t="shared" si="12"/>
        <v>201</v>
      </c>
    </row>
    <row r="44" spans="1:26" ht="15" thickBot="1">
      <c r="A44" s="53">
        <v>39</v>
      </c>
      <c r="B44" s="48">
        <v>689</v>
      </c>
      <c r="C44" s="48">
        <v>15</v>
      </c>
      <c r="D44" s="49">
        <f t="shared" si="0"/>
        <v>704</v>
      </c>
      <c r="E44" s="50">
        <f t="shared" si="1"/>
        <v>27456</v>
      </c>
      <c r="F44" s="48">
        <v>643</v>
      </c>
      <c r="G44" s="48">
        <v>16</v>
      </c>
      <c r="H44" s="49">
        <f t="shared" si="2"/>
        <v>659</v>
      </c>
      <c r="I44" s="50">
        <f t="shared" si="3"/>
        <v>25701</v>
      </c>
      <c r="J44" s="51">
        <f t="shared" si="13"/>
        <v>1332</v>
      </c>
      <c r="K44" s="51">
        <f t="shared" si="13"/>
        <v>31</v>
      </c>
      <c r="L44" s="52">
        <f t="shared" si="5"/>
        <v>1363</v>
      </c>
      <c r="M44" s="22">
        <f t="shared" si="6"/>
        <v>53157</v>
      </c>
      <c r="N44" s="20"/>
      <c r="O44" s="54">
        <v>90</v>
      </c>
      <c r="P44" s="55">
        <v>49</v>
      </c>
      <c r="Q44" s="55">
        <v>0</v>
      </c>
      <c r="R44" s="56">
        <f t="shared" si="7"/>
        <v>49</v>
      </c>
      <c r="S44" s="57">
        <f t="shared" si="8"/>
        <v>4410</v>
      </c>
      <c r="T44" s="55">
        <v>109</v>
      </c>
      <c r="U44" s="55">
        <v>0</v>
      </c>
      <c r="V44" s="56">
        <f t="shared" si="9"/>
        <v>109</v>
      </c>
      <c r="W44" s="57">
        <f t="shared" si="10"/>
        <v>9810</v>
      </c>
      <c r="X44" s="58">
        <f t="shared" si="14"/>
        <v>158</v>
      </c>
      <c r="Y44" s="58">
        <f t="shared" si="14"/>
        <v>0</v>
      </c>
      <c r="Z44" s="59">
        <f t="shared" si="12"/>
        <v>158</v>
      </c>
    </row>
    <row r="45" spans="1:26" ht="14.25">
      <c r="A45" s="60">
        <v>40</v>
      </c>
      <c r="B45" s="55">
        <v>717</v>
      </c>
      <c r="C45" s="55">
        <v>10</v>
      </c>
      <c r="D45" s="56">
        <f t="shared" si="0"/>
        <v>727</v>
      </c>
      <c r="E45" s="57">
        <f t="shared" si="1"/>
        <v>29080</v>
      </c>
      <c r="F45" s="55">
        <v>622</v>
      </c>
      <c r="G45" s="55">
        <v>16</v>
      </c>
      <c r="H45" s="56">
        <f t="shared" si="2"/>
        <v>638</v>
      </c>
      <c r="I45" s="57">
        <f t="shared" si="3"/>
        <v>25520</v>
      </c>
      <c r="J45" s="58">
        <f t="shared" si="13"/>
        <v>1339</v>
      </c>
      <c r="K45" s="58">
        <f t="shared" si="13"/>
        <v>26</v>
      </c>
      <c r="L45" s="59">
        <f t="shared" si="5"/>
        <v>1365</v>
      </c>
      <c r="M45" s="22">
        <f t="shared" si="6"/>
        <v>54600</v>
      </c>
      <c r="N45" s="20"/>
      <c r="O45" s="39">
        <v>91</v>
      </c>
      <c r="P45" s="45">
        <v>29</v>
      </c>
      <c r="Q45" s="45">
        <v>0</v>
      </c>
      <c r="R45" s="8">
        <f t="shared" si="7"/>
        <v>29</v>
      </c>
      <c r="S45" s="46">
        <f t="shared" si="8"/>
        <v>2639</v>
      </c>
      <c r="T45" s="45">
        <v>99</v>
      </c>
      <c r="U45" s="45">
        <v>0</v>
      </c>
      <c r="V45" s="8">
        <f t="shared" si="9"/>
        <v>99</v>
      </c>
      <c r="W45" s="46">
        <f t="shared" si="10"/>
        <v>9009</v>
      </c>
      <c r="X45" s="7">
        <f t="shared" si="14"/>
        <v>128</v>
      </c>
      <c r="Y45" s="7">
        <f t="shared" si="14"/>
        <v>0</v>
      </c>
      <c r="Z45" s="9">
        <f t="shared" si="12"/>
        <v>128</v>
      </c>
    </row>
    <row r="46" spans="1:26" ht="14.25">
      <c r="A46" s="13">
        <v>41</v>
      </c>
      <c r="B46" s="45">
        <v>695</v>
      </c>
      <c r="C46" s="45">
        <v>13</v>
      </c>
      <c r="D46" s="8">
        <f t="shared" si="0"/>
        <v>708</v>
      </c>
      <c r="E46" s="46">
        <f t="shared" si="1"/>
        <v>29028</v>
      </c>
      <c r="F46" s="45">
        <v>593</v>
      </c>
      <c r="G46" s="45">
        <v>9</v>
      </c>
      <c r="H46" s="8">
        <f t="shared" si="2"/>
        <v>602</v>
      </c>
      <c r="I46" s="46">
        <f t="shared" si="3"/>
        <v>24682</v>
      </c>
      <c r="J46" s="7">
        <f t="shared" si="13"/>
        <v>1288</v>
      </c>
      <c r="K46" s="7">
        <f t="shared" si="13"/>
        <v>22</v>
      </c>
      <c r="L46" s="9">
        <f t="shared" si="5"/>
        <v>1310</v>
      </c>
      <c r="M46" s="22">
        <f t="shared" si="6"/>
        <v>53710</v>
      </c>
      <c r="N46" s="20"/>
      <c r="O46" s="39">
        <v>92</v>
      </c>
      <c r="P46" s="45">
        <v>25</v>
      </c>
      <c r="Q46" s="45">
        <v>0</v>
      </c>
      <c r="R46" s="8">
        <f t="shared" si="7"/>
        <v>25</v>
      </c>
      <c r="S46" s="46">
        <f t="shared" si="8"/>
        <v>2300</v>
      </c>
      <c r="T46" s="45">
        <v>87</v>
      </c>
      <c r="U46" s="45">
        <v>0</v>
      </c>
      <c r="V46" s="8">
        <f t="shared" si="9"/>
        <v>87</v>
      </c>
      <c r="W46" s="46">
        <f t="shared" si="10"/>
        <v>8004</v>
      </c>
      <c r="X46" s="7">
        <f t="shared" si="14"/>
        <v>112</v>
      </c>
      <c r="Y46" s="7">
        <f t="shared" si="14"/>
        <v>0</v>
      </c>
      <c r="Z46" s="9">
        <f t="shared" si="12"/>
        <v>112</v>
      </c>
    </row>
    <row r="47" spans="1:26" ht="14.25">
      <c r="A47" s="13">
        <v>42</v>
      </c>
      <c r="B47" s="45">
        <v>705</v>
      </c>
      <c r="C47" s="45">
        <v>13</v>
      </c>
      <c r="D47" s="8">
        <f t="shared" si="0"/>
        <v>718</v>
      </c>
      <c r="E47" s="46">
        <f t="shared" si="1"/>
        <v>30156</v>
      </c>
      <c r="F47" s="45">
        <v>607</v>
      </c>
      <c r="G47" s="45">
        <v>17</v>
      </c>
      <c r="H47" s="8">
        <f t="shared" si="2"/>
        <v>624</v>
      </c>
      <c r="I47" s="46">
        <f t="shared" si="3"/>
        <v>26208</v>
      </c>
      <c r="J47" s="7">
        <f t="shared" si="13"/>
        <v>1312</v>
      </c>
      <c r="K47" s="7">
        <f t="shared" si="13"/>
        <v>30</v>
      </c>
      <c r="L47" s="9">
        <f t="shared" si="5"/>
        <v>1342</v>
      </c>
      <c r="M47" s="22">
        <f t="shared" si="6"/>
        <v>56364</v>
      </c>
      <c r="N47" s="20"/>
      <c r="O47" s="39">
        <v>93</v>
      </c>
      <c r="P47" s="45">
        <v>21</v>
      </c>
      <c r="Q47" s="45">
        <v>0</v>
      </c>
      <c r="R47" s="8">
        <f t="shared" si="7"/>
        <v>21</v>
      </c>
      <c r="S47" s="46">
        <f t="shared" si="8"/>
        <v>1953</v>
      </c>
      <c r="T47" s="45">
        <v>68</v>
      </c>
      <c r="U47" s="45">
        <v>0</v>
      </c>
      <c r="V47" s="8">
        <f t="shared" si="9"/>
        <v>68</v>
      </c>
      <c r="W47" s="46">
        <f t="shared" si="10"/>
        <v>6324</v>
      </c>
      <c r="X47" s="7">
        <f t="shared" si="14"/>
        <v>89</v>
      </c>
      <c r="Y47" s="7">
        <f t="shared" si="14"/>
        <v>0</v>
      </c>
      <c r="Z47" s="9">
        <f t="shared" si="12"/>
        <v>89</v>
      </c>
    </row>
    <row r="48" spans="1:26" ht="15" thickBot="1">
      <c r="A48" s="13">
        <v>43</v>
      </c>
      <c r="B48" s="45">
        <v>648</v>
      </c>
      <c r="C48" s="45">
        <v>7</v>
      </c>
      <c r="D48" s="8">
        <f t="shared" si="0"/>
        <v>655</v>
      </c>
      <c r="E48" s="46">
        <f t="shared" si="1"/>
        <v>28165</v>
      </c>
      <c r="F48" s="45">
        <v>596</v>
      </c>
      <c r="G48" s="45">
        <v>20</v>
      </c>
      <c r="H48" s="8">
        <f t="shared" si="2"/>
        <v>616</v>
      </c>
      <c r="I48" s="46">
        <f t="shared" si="3"/>
        <v>26488</v>
      </c>
      <c r="J48" s="7">
        <f t="shared" si="13"/>
        <v>1244</v>
      </c>
      <c r="K48" s="7">
        <f t="shared" si="13"/>
        <v>27</v>
      </c>
      <c r="L48" s="9">
        <f t="shared" si="5"/>
        <v>1271</v>
      </c>
      <c r="M48" s="22">
        <f t="shared" si="6"/>
        <v>54653</v>
      </c>
      <c r="N48" s="20"/>
      <c r="O48" s="47">
        <v>94</v>
      </c>
      <c r="P48" s="48">
        <v>18</v>
      </c>
      <c r="Q48" s="48">
        <v>0</v>
      </c>
      <c r="R48" s="49">
        <f t="shared" si="7"/>
        <v>18</v>
      </c>
      <c r="S48" s="50">
        <f t="shared" si="8"/>
        <v>1692</v>
      </c>
      <c r="T48" s="48">
        <v>69</v>
      </c>
      <c r="U48" s="48">
        <v>1</v>
      </c>
      <c r="V48" s="49">
        <f t="shared" si="9"/>
        <v>70</v>
      </c>
      <c r="W48" s="50">
        <f t="shared" si="10"/>
        <v>6580</v>
      </c>
      <c r="X48" s="51">
        <f t="shared" si="14"/>
        <v>87</v>
      </c>
      <c r="Y48" s="51">
        <f t="shared" si="14"/>
        <v>1</v>
      </c>
      <c r="Z48" s="52">
        <f t="shared" si="12"/>
        <v>88</v>
      </c>
    </row>
    <row r="49" spans="1:26" ht="15" thickBot="1">
      <c r="A49" s="53">
        <v>44</v>
      </c>
      <c r="B49" s="48">
        <v>679</v>
      </c>
      <c r="C49" s="48">
        <v>12</v>
      </c>
      <c r="D49" s="49">
        <f t="shared" si="0"/>
        <v>691</v>
      </c>
      <c r="E49" s="50">
        <f t="shared" si="1"/>
        <v>30404</v>
      </c>
      <c r="F49" s="48">
        <v>640</v>
      </c>
      <c r="G49" s="48">
        <v>21</v>
      </c>
      <c r="H49" s="49">
        <f t="shared" si="2"/>
        <v>661</v>
      </c>
      <c r="I49" s="50">
        <f t="shared" si="3"/>
        <v>29084</v>
      </c>
      <c r="J49" s="51">
        <f t="shared" si="13"/>
        <v>1319</v>
      </c>
      <c r="K49" s="51">
        <f t="shared" si="13"/>
        <v>33</v>
      </c>
      <c r="L49" s="52">
        <f t="shared" si="5"/>
        <v>1352</v>
      </c>
      <c r="M49" s="22">
        <f t="shared" si="6"/>
        <v>59488</v>
      </c>
      <c r="N49" s="20"/>
      <c r="O49" s="54">
        <v>95</v>
      </c>
      <c r="P49" s="55">
        <v>6</v>
      </c>
      <c r="Q49" s="55">
        <v>0</v>
      </c>
      <c r="R49" s="56">
        <f t="shared" si="7"/>
        <v>6</v>
      </c>
      <c r="S49" s="57">
        <f t="shared" si="8"/>
        <v>570</v>
      </c>
      <c r="T49" s="55">
        <v>29</v>
      </c>
      <c r="U49" s="55">
        <v>0</v>
      </c>
      <c r="V49" s="56">
        <f t="shared" si="9"/>
        <v>29</v>
      </c>
      <c r="W49" s="57">
        <f t="shared" si="10"/>
        <v>2755</v>
      </c>
      <c r="X49" s="58">
        <f t="shared" si="14"/>
        <v>35</v>
      </c>
      <c r="Y49" s="58">
        <f t="shared" si="14"/>
        <v>0</v>
      </c>
      <c r="Z49" s="59">
        <f t="shared" si="12"/>
        <v>35</v>
      </c>
    </row>
    <row r="50" spans="1:26" ht="14.25">
      <c r="A50" s="60">
        <v>45</v>
      </c>
      <c r="B50" s="55">
        <v>640</v>
      </c>
      <c r="C50" s="55">
        <v>9</v>
      </c>
      <c r="D50" s="56">
        <f t="shared" si="0"/>
        <v>649</v>
      </c>
      <c r="E50" s="57">
        <f t="shared" si="1"/>
        <v>29205</v>
      </c>
      <c r="F50" s="55">
        <v>566</v>
      </c>
      <c r="G50" s="55">
        <v>26</v>
      </c>
      <c r="H50" s="56">
        <f t="shared" si="2"/>
        <v>592</v>
      </c>
      <c r="I50" s="57">
        <f t="shared" si="3"/>
        <v>26640</v>
      </c>
      <c r="J50" s="58">
        <f t="shared" si="13"/>
        <v>1206</v>
      </c>
      <c r="K50" s="58">
        <f t="shared" si="13"/>
        <v>35</v>
      </c>
      <c r="L50" s="59">
        <f t="shared" si="5"/>
        <v>1241</v>
      </c>
      <c r="M50" s="22">
        <f t="shared" si="6"/>
        <v>55845</v>
      </c>
      <c r="N50" s="20"/>
      <c r="O50" s="39">
        <v>96</v>
      </c>
      <c r="P50" s="45">
        <v>10</v>
      </c>
      <c r="Q50" s="45">
        <v>0</v>
      </c>
      <c r="R50" s="8">
        <f t="shared" si="7"/>
        <v>10</v>
      </c>
      <c r="S50" s="46">
        <f t="shared" si="8"/>
        <v>960</v>
      </c>
      <c r="T50" s="45">
        <v>42</v>
      </c>
      <c r="U50" s="45">
        <v>0</v>
      </c>
      <c r="V50" s="8">
        <f t="shared" si="9"/>
        <v>42</v>
      </c>
      <c r="W50" s="46">
        <f t="shared" si="10"/>
        <v>4032</v>
      </c>
      <c r="X50" s="7">
        <f t="shared" si="14"/>
        <v>52</v>
      </c>
      <c r="Y50" s="7">
        <f t="shared" si="14"/>
        <v>0</v>
      </c>
      <c r="Z50" s="9">
        <f t="shared" si="12"/>
        <v>52</v>
      </c>
    </row>
    <row r="51" spans="1:26" ht="14.25">
      <c r="A51" s="13">
        <v>46</v>
      </c>
      <c r="B51" s="45">
        <v>663</v>
      </c>
      <c r="C51" s="45">
        <v>13</v>
      </c>
      <c r="D51" s="8">
        <f t="shared" si="0"/>
        <v>676</v>
      </c>
      <c r="E51" s="46">
        <f t="shared" si="1"/>
        <v>31096</v>
      </c>
      <c r="F51" s="45">
        <v>550</v>
      </c>
      <c r="G51" s="45">
        <v>17</v>
      </c>
      <c r="H51" s="8">
        <f t="shared" si="2"/>
        <v>567</v>
      </c>
      <c r="I51" s="46">
        <f t="shared" si="3"/>
        <v>26082</v>
      </c>
      <c r="J51" s="7">
        <f t="shared" si="13"/>
        <v>1213</v>
      </c>
      <c r="K51" s="7">
        <f t="shared" si="13"/>
        <v>30</v>
      </c>
      <c r="L51" s="9">
        <f t="shared" si="5"/>
        <v>1243</v>
      </c>
      <c r="M51" s="22">
        <f t="shared" si="6"/>
        <v>57178</v>
      </c>
      <c r="N51" s="20"/>
      <c r="O51" s="39">
        <v>97</v>
      </c>
      <c r="P51" s="45">
        <v>5</v>
      </c>
      <c r="Q51" s="45">
        <v>0</v>
      </c>
      <c r="R51" s="8">
        <f t="shared" si="7"/>
        <v>5</v>
      </c>
      <c r="S51" s="46">
        <f t="shared" si="8"/>
        <v>485</v>
      </c>
      <c r="T51" s="45">
        <v>23</v>
      </c>
      <c r="U51" s="45">
        <v>0</v>
      </c>
      <c r="V51" s="8">
        <f t="shared" si="9"/>
        <v>23</v>
      </c>
      <c r="W51" s="46">
        <f t="shared" si="10"/>
        <v>2231</v>
      </c>
      <c r="X51" s="7">
        <f t="shared" si="14"/>
        <v>28</v>
      </c>
      <c r="Y51" s="7">
        <f t="shared" si="14"/>
        <v>0</v>
      </c>
      <c r="Z51" s="9">
        <f t="shared" si="12"/>
        <v>28</v>
      </c>
    </row>
    <row r="52" spans="1:26" ht="14.25">
      <c r="A52" s="13">
        <v>47</v>
      </c>
      <c r="B52" s="45">
        <v>487</v>
      </c>
      <c r="C52" s="45">
        <v>7</v>
      </c>
      <c r="D52" s="8">
        <f t="shared" si="0"/>
        <v>494</v>
      </c>
      <c r="E52" s="46">
        <f t="shared" si="1"/>
        <v>23218</v>
      </c>
      <c r="F52" s="45">
        <v>463</v>
      </c>
      <c r="G52" s="45">
        <v>17</v>
      </c>
      <c r="H52" s="8">
        <f t="shared" si="2"/>
        <v>480</v>
      </c>
      <c r="I52" s="46">
        <f t="shared" si="3"/>
        <v>22560</v>
      </c>
      <c r="J52" s="7">
        <f t="shared" si="13"/>
        <v>950</v>
      </c>
      <c r="K52" s="7">
        <f t="shared" si="13"/>
        <v>24</v>
      </c>
      <c r="L52" s="9">
        <f t="shared" si="5"/>
        <v>974</v>
      </c>
      <c r="M52" s="22">
        <f t="shared" si="6"/>
        <v>45778</v>
      </c>
      <c r="N52" s="20"/>
      <c r="O52" s="39">
        <v>98</v>
      </c>
      <c r="P52" s="45">
        <v>4</v>
      </c>
      <c r="Q52" s="45">
        <v>0</v>
      </c>
      <c r="R52" s="8">
        <f t="shared" si="7"/>
        <v>4</v>
      </c>
      <c r="S52" s="46">
        <f t="shared" si="8"/>
        <v>392</v>
      </c>
      <c r="T52" s="45">
        <v>14</v>
      </c>
      <c r="U52" s="45">
        <v>0</v>
      </c>
      <c r="V52" s="8">
        <f t="shared" si="9"/>
        <v>14</v>
      </c>
      <c r="W52" s="46">
        <f t="shared" si="10"/>
        <v>1372</v>
      </c>
      <c r="X52" s="7">
        <f t="shared" si="14"/>
        <v>18</v>
      </c>
      <c r="Y52" s="7">
        <f t="shared" si="14"/>
        <v>0</v>
      </c>
      <c r="Z52" s="9">
        <f t="shared" si="12"/>
        <v>18</v>
      </c>
    </row>
    <row r="53" spans="1:26" ht="15" thickBot="1">
      <c r="A53" s="13">
        <v>48</v>
      </c>
      <c r="B53" s="45">
        <v>525</v>
      </c>
      <c r="C53" s="45">
        <v>13</v>
      </c>
      <c r="D53" s="8">
        <f t="shared" si="0"/>
        <v>538</v>
      </c>
      <c r="E53" s="46">
        <f t="shared" si="1"/>
        <v>25824</v>
      </c>
      <c r="F53" s="45">
        <v>515</v>
      </c>
      <c r="G53" s="45">
        <v>14</v>
      </c>
      <c r="H53" s="8">
        <f t="shared" si="2"/>
        <v>529</v>
      </c>
      <c r="I53" s="46">
        <f t="shared" si="3"/>
        <v>25392</v>
      </c>
      <c r="J53" s="7">
        <f t="shared" si="13"/>
        <v>1040</v>
      </c>
      <c r="K53" s="7">
        <f t="shared" si="13"/>
        <v>27</v>
      </c>
      <c r="L53" s="9">
        <f t="shared" si="5"/>
        <v>1067</v>
      </c>
      <c r="M53" s="22">
        <f t="shared" si="6"/>
        <v>51216</v>
      </c>
      <c r="N53" s="20"/>
      <c r="O53" s="47">
        <v>99</v>
      </c>
      <c r="P53" s="48">
        <v>4</v>
      </c>
      <c r="Q53" s="48">
        <v>0</v>
      </c>
      <c r="R53" s="49">
        <f t="shared" si="7"/>
        <v>4</v>
      </c>
      <c r="S53" s="50">
        <f t="shared" si="8"/>
        <v>396</v>
      </c>
      <c r="T53" s="48">
        <v>12</v>
      </c>
      <c r="U53" s="48">
        <v>0</v>
      </c>
      <c r="V53" s="49">
        <f t="shared" si="9"/>
        <v>12</v>
      </c>
      <c r="W53" s="50">
        <f t="shared" si="10"/>
        <v>1188</v>
      </c>
      <c r="X53" s="51">
        <f t="shared" si="14"/>
        <v>16</v>
      </c>
      <c r="Y53" s="51">
        <f t="shared" si="14"/>
        <v>0</v>
      </c>
      <c r="Z53" s="52">
        <f t="shared" si="12"/>
        <v>16</v>
      </c>
    </row>
    <row r="54" spans="1:26" ht="15" thickBot="1">
      <c r="A54" s="53">
        <v>49</v>
      </c>
      <c r="B54" s="48">
        <v>526</v>
      </c>
      <c r="C54" s="48">
        <v>4</v>
      </c>
      <c r="D54" s="49">
        <f t="shared" si="0"/>
        <v>530</v>
      </c>
      <c r="E54" s="50">
        <f t="shared" si="1"/>
        <v>25970</v>
      </c>
      <c r="F54" s="48">
        <v>499</v>
      </c>
      <c r="G54" s="48">
        <v>19</v>
      </c>
      <c r="H54" s="49">
        <f t="shared" si="2"/>
        <v>518</v>
      </c>
      <c r="I54" s="50">
        <f t="shared" si="3"/>
        <v>25382</v>
      </c>
      <c r="J54" s="51">
        <f t="shared" si="13"/>
        <v>1025</v>
      </c>
      <c r="K54" s="51">
        <f t="shared" si="13"/>
        <v>23</v>
      </c>
      <c r="L54" s="52">
        <f t="shared" si="5"/>
        <v>1048</v>
      </c>
      <c r="M54" s="22">
        <f t="shared" si="6"/>
        <v>51352</v>
      </c>
      <c r="N54" s="20"/>
      <c r="O54" s="54" t="s">
        <v>13</v>
      </c>
      <c r="P54" s="55">
        <v>2</v>
      </c>
      <c r="Q54" s="55">
        <v>0</v>
      </c>
      <c r="R54" s="56">
        <f t="shared" si="7"/>
        <v>2</v>
      </c>
      <c r="S54" s="57">
        <f>100*R54</f>
        <v>200</v>
      </c>
      <c r="T54" s="55">
        <v>24</v>
      </c>
      <c r="U54" s="55">
        <v>0</v>
      </c>
      <c r="V54" s="56">
        <f t="shared" si="9"/>
        <v>24</v>
      </c>
      <c r="W54" s="57">
        <f>100*V54</f>
        <v>2400</v>
      </c>
      <c r="X54" s="58">
        <f t="shared" si="14"/>
        <v>26</v>
      </c>
      <c r="Y54" s="58">
        <f t="shared" si="14"/>
        <v>0</v>
      </c>
      <c r="Z54" s="59">
        <f t="shared" si="12"/>
        <v>26</v>
      </c>
    </row>
    <row r="55" spans="1:26" ht="14.25">
      <c r="A55" s="60">
        <v>50</v>
      </c>
      <c r="B55" s="55">
        <v>516</v>
      </c>
      <c r="C55" s="55">
        <v>5</v>
      </c>
      <c r="D55" s="56">
        <f t="shared" si="0"/>
        <v>521</v>
      </c>
      <c r="E55" s="57">
        <f t="shared" si="1"/>
        <v>26050</v>
      </c>
      <c r="F55" s="55">
        <v>540</v>
      </c>
      <c r="G55" s="55">
        <v>15</v>
      </c>
      <c r="H55" s="56">
        <f t="shared" si="2"/>
        <v>555</v>
      </c>
      <c r="I55" s="57">
        <f t="shared" si="3"/>
        <v>27750</v>
      </c>
      <c r="J55" s="58">
        <f t="shared" si="13"/>
        <v>1056</v>
      </c>
      <c r="K55" s="58">
        <f t="shared" si="13"/>
        <v>20</v>
      </c>
      <c r="L55" s="59">
        <f t="shared" si="5"/>
        <v>1076</v>
      </c>
      <c r="M55" s="22">
        <f t="shared" si="6"/>
        <v>53800</v>
      </c>
      <c r="N55" s="5"/>
      <c r="O55" s="6"/>
      <c r="P55" s="6"/>
      <c r="Q55" s="6"/>
      <c r="R55" s="6"/>
      <c r="S55" s="24">
        <f>(SUM(E6:E55)+SUM(S5:S54))/R59</f>
        <v>44.07479602101263</v>
      </c>
      <c r="T55" s="6"/>
      <c r="U55" s="6"/>
      <c r="V55" s="6"/>
      <c r="W55" s="24">
        <f>(SUM(I6:I55)+SUM(W5:W54))/V59</f>
        <v>46.13339621370343</v>
      </c>
      <c r="X55" s="6"/>
      <c r="Y55" s="6"/>
      <c r="Z55" s="6"/>
    </row>
    <row r="56" spans="1:26" ht="14.25">
      <c r="A56" s="30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2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>
      <c r="A57" s="3"/>
      <c r="B57" s="67"/>
      <c r="C57" s="67"/>
      <c r="D57" s="3"/>
      <c r="E57" s="3"/>
      <c r="F57" s="67"/>
      <c r="G57" s="3"/>
      <c r="H57" s="3"/>
      <c r="I57" s="3"/>
      <c r="J57" s="3"/>
      <c r="K57" s="3"/>
      <c r="L57" s="3"/>
      <c r="M57" s="3"/>
      <c r="N57" s="5"/>
      <c r="O57" s="5"/>
      <c r="P57" s="96" t="s">
        <v>1</v>
      </c>
      <c r="Q57" s="97"/>
      <c r="R57" s="98"/>
      <c r="S57" s="27"/>
      <c r="T57" s="96" t="s">
        <v>2</v>
      </c>
      <c r="U57" s="97"/>
      <c r="V57" s="98"/>
      <c r="W57" s="27"/>
      <c r="X57" s="96" t="s">
        <v>7</v>
      </c>
      <c r="Y57" s="97"/>
      <c r="Z57" s="98"/>
    </row>
    <row r="58" spans="2:26" ht="14.25">
      <c r="B58" s="67"/>
      <c r="C58" s="67"/>
      <c r="F58" s="67"/>
      <c r="P58" s="14" t="s">
        <v>3</v>
      </c>
      <c r="Q58" s="14" t="s">
        <v>4</v>
      </c>
      <c r="R58" s="14" t="s">
        <v>5</v>
      </c>
      <c r="S58" s="14"/>
      <c r="T58" s="14" t="s">
        <v>3</v>
      </c>
      <c r="U58" s="14" t="s">
        <v>4</v>
      </c>
      <c r="V58" s="14" t="s">
        <v>5</v>
      </c>
      <c r="W58" s="14"/>
      <c r="X58" s="14" t="s">
        <v>3</v>
      </c>
      <c r="Y58" s="14" t="s">
        <v>4</v>
      </c>
      <c r="Z58" s="14" t="s">
        <v>5</v>
      </c>
    </row>
    <row r="59" spans="3:26" ht="14.25">
      <c r="C59" s="67"/>
      <c r="F59" s="67"/>
      <c r="O59" s="41" t="s">
        <v>7</v>
      </c>
      <c r="P59" s="10">
        <f>SUM(B5:B55)+SUM(P5:P54)</f>
        <v>44012</v>
      </c>
      <c r="Q59" s="10">
        <f>SUM(C5:C55)+SUM(Q5:Q54)</f>
        <v>723</v>
      </c>
      <c r="R59" s="10">
        <f>SUM(D5:D55)+SUM(R5:R54)</f>
        <v>44735</v>
      </c>
      <c r="S59" s="10"/>
      <c r="T59" s="10">
        <f>SUM(F5:F55)+SUM(T5:T54)</f>
        <v>43783</v>
      </c>
      <c r="U59" s="10">
        <f>SUM(G5:G55)+SUM(U5:U54)</f>
        <v>746</v>
      </c>
      <c r="V59" s="10">
        <f>SUM(H5:H55)+SUM(V5:V54)</f>
        <v>44529</v>
      </c>
      <c r="W59" s="10"/>
      <c r="X59" s="10">
        <f>SUM(J5:J55)+SUM(X5:X54)</f>
        <v>87795</v>
      </c>
      <c r="Y59" s="10">
        <f>SUM(K5:K55)+SUM(Y5:Y54)</f>
        <v>1469</v>
      </c>
      <c r="Z59" s="10">
        <f>SUM(L5:L55)+SUM(Z5:Z54)</f>
        <v>89264</v>
      </c>
    </row>
    <row r="62" spans="8:26" ht="14.25">
      <c r="H62" s="4"/>
      <c r="I62" s="4"/>
      <c r="J62" s="4"/>
      <c r="K62" s="2"/>
      <c r="L62" s="110" t="s">
        <v>22</v>
      </c>
      <c r="M62" s="111"/>
      <c r="N62" s="111"/>
      <c r="O62" s="112"/>
      <c r="P62" s="116" t="s">
        <v>8</v>
      </c>
      <c r="Q62" s="116"/>
      <c r="R62" s="116"/>
      <c r="S62" s="15"/>
      <c r="T62" s="116" t="s">
        <v>9</v>
      </c>
      <c r="U62" s="116"/>
      <c r="V62" s="116"/>
      <c r="W62" s="15"/>
      <c r="X62" s="116" t="s">
        <v>7</v>
      </c>
      <c r="Y62" s="116"/>
      <c r="Z62" s="116"/>
    </row>
    <row r="63" spans="8:26" ht="14.25">
      <c r="H63" s="4"/>
      <c r="I63" s="4"/>
      <c r="J63" s="4"/>
      <c r="K63" s="2"/>
      <c r="L63" s="113"/>
      <c r="M63" s="114"/>
      <c r="N63" s="114"/>
      <c r="O63" s="115"/>
      <c r="P63" s="15" t="s">
        <v>10</v>
      </c>
      <c r="Q63" s="15" t="s">
        <v>11</v>
      </c>
      <c r="R63" s="15" t="s">
        <v>12</v>
      </c>
      <c r="S63" s="15"/>
      <c r="T63" s="15" t="s">
        <v>10</v>
      </c>
      <c r="U63" s="15" t="s">
        <v>11</v>
      </c>
      <c r="V63" s="15" t="s">
        <v>12</v>
      </c>
      <c r="W63" s="15"/>
      <c r="X63" s="15" t="s">
        <v>10</v>
      </c>
      <c r="Y63" s="15" t="s">
        <v>11</v>
      </c>
      <c r="Z63" s="15" t="s">
        <v>12</v>
      </c>
    </row>
    <row r="64" spans="8:26" ht="14.25">
      <c r="H64" s="4"/>
      <c r="I64" s="4"/>
      <c r="J64" s="4"/>
      <c r="K64" s="2"/>
      <c r="L64" s="107" t="s">
        <v>14</v>
      </c>
      <c r="M64" s="108"/>
      <c r="N64" s="108"/>
      <c r="O64" s="109"/>
      <c r="P64" s="11">
        <f>SUM(B5:B10)</f>
        <v>2085</v>
      </c>
      <c r="Q64" s="11">
        <f>SUM(C5:C10)</f>
        <v>40</v>
      </c>
      <c r="R64" s="16">
        <f>SUM(D5:D10)</f>
        <v>2125</v>
      </c>
      <c r="S64" s="16"/>
      <c r="T64" s="11">
        <f>SUM(F5:F10)</f>
        <v>1980</v>
      </c>
      <c r="U64" s="11">
        <f>SUM(G5:G10)</f>
        <v>38</v>
      </c>
      <c r="V64" s="16">
        <f>SUM(H5:H10)</f>
        <v>2018</v>
      </c>
      <c r="W64" s="16"/>
      <c r="X64" s="11">
        <f>SUM(J5:J10)</f>
        <v>4065</v>
      </c>
      <c r="Y64" s="11">
        <f>SUM(K5:K10)</f>
        <v>78</v>
      </c>
      <c r="Z64" s="17">
        <f>SUM(L5:L10)</f>
        <v>4143</v>
      </c>
    </row>
    <row r="65" spans="8:26" ht="14.25">
      <c r="H65" s="4"/>
      <c r="I65" s="4"/>
      <c r="J65" s="4"/>
      <c r="K65" s="2"/>
      <c r="L65" s="107" t="s">
        <v>15</v>
      </c>
      <c r="M65" s="108"/>
      <c r="N65" s="108"/>
      <c r="O65" s="109"/>
      <c r="P65" s="11">
        <f>SUM(B11:B16)</f>
        <v>2176</v>
      </c>
      <c r="Q65" s="11">
        <f>SUM(C11:C16)</f>
        <v>33</v>
      </c>
      <c r="R65" s="16">
        <f>SUM(D11:D16)</f>
        <v>2209</v>
      </c>
      <c r="S65" s="16"/>
      <c r="T65" s="11">
        <f>SUM(F11:F16)</f>
        <v>2095</v>
      </c>
      <c r="U65" s="11">
        <f>SUM(G11:G16)</f>
        <v>32</v>
      </c>
      <c r="V65" s="16">
        <f>SUM(H11:H16)</f>
        <v>2127</v>
      </c>
      <c r="W65" s="16"/>
      <c r="X65" s="11">
        <f>SUM(J11:J16)</f>
        <v>4271</v>
      </c>
      <c r="Y65" s="11">
        <f>SUM(K11:K16)</f>
        <v>65</v>
      </c>
      <c r="Z65" s="17">
        <f>SUM(L11:L16)</f>
        <v>4336</v>
      </c>
    </row>
    <row r="66" spans="8:26" ht="14.25">
      <c r="H66" s="4"/>
      <c r="I66" s="4"/>
      <c r="J66" s="4"/>
      <c r="K66" s="2"/>
      <c r="L66" s="107" t="s">
        <v>16</v>
      </c>
      <c r="M66" s="108"/>
      <c r="N66" s="108"/>
      <c r="O66" s="109"/>
      <c r="P66" s="11">
        <f>SUM(B17:B19)</f>
        <v>1170</v>
      </c>
      <c r="Q66" s="11">
        <f>SUM(C17:C19)</f>
        <v>21</v>
      </c>
      <c r="R66" s="16">
        <f>SUM(D17:D19)</f>
        <v>1191</v>
      </c>
      <c r="S66" s="16"/>
      <c r="T66" s="11">
        <f>SUM(F17:F19)</f>
        <v>1134</v>
      </c>
      <c r="U66" s="11">
        <f>SUM(G17:G19)</f>
        <v>17</v>
      </c>
      <c r="V66" s="16">
        <f>SUM(H17:H19)</f>
        <v>1151</v>
      </c>
      <c r="W66" s="16"/>
      <c r="X66" s="11">
        <f>SUM(J17:J19)</f>
        <v>2304</v>
      </c>
      <c r="Y66" s="11">
        <f>SUM(K17:K19)</f>
        <v>38</v>
      </c>
      <c r="Z66" s="17">
        <f>SUM(L17:L19)</f>
        <v>2342</v>
      </c>
    </row>
    <row r="67" spans="8:26" ht="14.25">
      <c r="H67" s="4"/>
      <c r="I67" s="4"/>
      <c r="J67" s="4"/>
      <c r="K67" s="2"/>
      <c r="L67" s="107" t="s">
        <v>17</v>
      </c>
      <c r="M67" s="108"/>
      <c r="N67" s="108"/>
      <c r="O67" s="109"/>
      <c r="P67" s="11">
        <f>SUM(B5:B24)</f>
        <v>7615</v>
      </c>
      <c r="Q67" s="11">
        <f>SUM(C5:C24)</f>
        <v>123</v>
      </c>
      <c r="R67" s="16">
        <f>SUM(D5:D24)</f>
        <v>7738</v>
      </c>
      <c r="S67" s="16"/>
      <c r="T67" s="11">
        <f>SUM(F5:F24)</f>
        <v>7264</v>
      </c>
      <c r="U67" s="11">
        <f>SUM(G5:G24)</f>
        <v>118</v>
      </c>
      <c r="V67" s="16">
        <f>SUM(H5:H24)</f>
        <v>7382</v>
      </c>
      <c r="W67" s="16"/>
      <c r="X67" s="11">
        <f>SUM(J5:J24)</f>
        <v>14879</v>
      </c>
      <c r="Y67" s="11">
        <f>SUM(K5:K24)</f>
        <v>241</v>
      </c>
      <c r="Z67" s="17">
        <f>SUM(L5:L24)</f>
        <v>15120</v>
      </c>
    </row>
    <row r="68" spans="8:26" ht="14.25">
      <c r="H68" s="4"/>
      <c r="I68" s="4"/>
      <c r="J68" s="4"/>
      <c r="K68" s="2"/>
      <c r="L68" s="107" t="s">
        <v>18</v>
      </c>
      <c r="M68" s="108"/>
      <c r="N68" s="108"/>
      <c r="O68" s="109"/>
      <c r="P68" s="11">
        <f>SUM(B45:B55)+SUM(P5:P18)</f>
        <v>15778</v>
      </c>
      <c r="Q68" s="11">
        <f>SUM(C45:C55)+SUM(Q5:Q18)</f>
        <v>202</v>
      </c>
      <c r="R68" s="16">
        <f>SUM(D45:D55)+SUM(R5:R18)</f>
        <v>15980</v>
      </c>
      <c r="S68" s="16"/>
      <c r="T68" s="11">
        <f>SUM(F45:F55)+SUM(T5:T18)</f>
        <v>15120</v>
      </c>
      <c r="U68" s="11">
        <f>SUM(G45:G55)+SUM(U5:U18)</f>
        <v>298</v>
      </c>
      <c r="V68" s="16">
        <f>SUM(H45:H55)+SUM(V5:V18)</f>
        <v>15418</v>
      </c>
      <c r="W68" s="16"/>
      <c r="X68" s="11">
        <f>SUM(J45:J55)+SUM(X5:X18)</f>
        <v>30898</v>
      </c>
      <c r="Y68" s="11">
        <f>SUM(K45:K55)+SUM(Y5:Y18)</f>
        <v>500</v>
      </c>
      <c r="Z68" s="17">
        <f>SUM(L45:L55)+SUM(Z5:Z18)</f>
        <v>31398</v>
      </c>
    </row>
    <row r="69" spans="8:26" ht="14.25">
      <c r="H69" s="4"/>
      <c r="I69" s="4"/>
      <c r="J69" s="4"/>
      <c r="K69" s="2"/>
      <c r="L69" s="107" t="s">
        <v>19</v>
      </c>
      <c r="M69" s="108"/>
      <c r="N69" s="108"/>
      <c r="O69" s="109"/>
      <c r="P69" s="11">
        <f>SUM(P19:P28)</f>
        <v>6165</v>
      </c>
      <c r="Q69" s="11">
        <f>SUM(Q19:Q28)</f>
        <v>13</v>
      </c>
      <c r="R69" s="16">
        <f>SUM(R19:R28)</f>
        <v>6178</v>
      </c>
      <c r="S69" s="16"/>
      <c r="T69" s="11">
        <f>SUM(T19:T28)</f>
        <v>6241</v>
      </c>
      <c r="U69" s="11">
        <f>SUM(U19:U28)</f>
        <v>14</v>
      </c>
      <c r="V69" s="16">
        <f>SUM(V19:V28)</f>
        <v>6255</v>
      </c>
      <c r="W69" s="16"/>
      <c r="X69" s="11">
        <f>SUM(X19:X28)</f>
        <v>12406</v>
      </c>
      <c r="Y69" s="11">
        <f>SUM(Y19:Y28)</f>
        <v>27</v>
      </c>
      <c r="Z69" s="17">
        <f>SUM(Z19:Z28)</f>
        <v>12433</v>
      </c>
    </row>
    <row r="70" spans="8:26" ht="14.25">
      <c r="H70" s="4"/>
      <c r="I70" s="4"/>
      <c r="J70" s="4"/>
      <c r="K70" s="2"/>
      <c r="L70" s="107" t="s">
        <v>20</v>
      </c>
      <c r="M70" s="108"/>
      <c r="N70" s="108"/>
      <c r="O70" s="109"/>
      <c r="P70" s="11">
        <f>SUM(P19:P54)</f>
        <v>9886</v>
      </c>
      <c r="Q70" s="11">
        <f>SUM(Q19:Q54)</f>
        <v>18</v>
      </c>
      <c r="R70" s="16">
        <f>SUM(R19:R54)</f>
        <v>9904</v>
      </c>
      <c r="S70" s="16"/>
      <c r="T70" s="11">
        <f>SUM(T19:T54)</f>
        <v>11484</v>
      </c>
      <c r="U70" s="11">
        <f>SUM(U19:U54)</f>
        <v>25</v>
      </c>
      <c r="V70" s="16">
        <f>SUM(V19:V54)</f>
        <v>11509</v>
      </c>
      <c r="W70" s="16"/>
      <c r="X70" s="11">
        <f>SUM(X19:X54)</f>
        <v>21370</v>
      </c>
      <c r="Y70" s="11">
        <f>SUM(Y19:Y54)</f>
        <v>43</v>
      </c>
      <c r="Z70" s="17">
        <f>SUM(Z19:Z54)</f>
        <v>21413</v>
      </c>
    </row>
    <row r="71" spans="8:26" ht="14.25">
      <c r="H71" s="4"/>
      <c r="I71" s="4"/>
      <c r="J71" s="4"/>
      <c r="K71" s="2"/>
      <c r="L71" s="107" t="s">
        <v>21</v>
      </c>
      <c r="M71" s="108"/>
      <c r="N71" s="108"/>
      <c r="O71" s="109"/>
      <c r="P71" s="11">
        <f>SUM(P29:P54)</f>
        <v>3721</v>
      </c>
      <c r="Q71" s="11">
        <f>SUM(Q29:Q54)</f>
        <v>5</v>
      </c>
      <c r="R71" s="16">
        <f>SUM(R29:R54)</f>
        <v>3726</v>
      </c>
      <c r="S71" s="16"/>
      <c r="T71" s="11">
        <f>SUM(T29:T54)</f>
        <v>5243</v>
      </c>
      <c r="U71" s="11">
        <f>SUM(U29:U54)</f>
        <v>11</v>
      </c>
      <c r="V71" s="16">
        <f>SUM(V29:V54)</f>
        <v>5254</v>
      </c>
      <c r="W71" s="16"/>
      <c r="X71" s="11">
        <f>SUM(X29:X54)</f>
        <v>8964</v>
      </c>
      <c r="Y71" s="11">
        <f>SUM(Y29:Y54)</f>
        <v>16</v>
      </c>
      <c r="Z71" s="17">
        <f>SUM(Z29:Z54)</f>
        <v>8980</v>
      </c>
    </row>
    <row r="73" spans="12:17" ht="14.25">
      <c r="L73" s="68" t="s">
        <v>23</v>
      </c>
      <c r="M73" s="68"/>
      <c r="N73" s="68" t="s">
        <v>24</v>
      </c>
      <c r="O73" s="23"/>
      <c r="P73" s="117">
        <f>S55</f>
        <v>44.07479602101263</v>
      </c>
      <c r="Q73" s="118"/>
    </row>
    <row r="74" spans="12:17" ht="14.25">
      <c r="L74" s="68"/>
      <c r="M74" s="68"/>
      <c r="N74" s="68" t="s">
        <v>25</v>
      </c>
      <c r="O74" s="23"/>
      <c r="P74" s="117">
        <f>W55</f>
        <v>46.13339621370343</v>
      </c>
      <c r="Q74" s="118"/>
    </row>
    <row r="75" spans="12:17" ht="14.25">
      <c r="L75" s="68"/>
      <c r="M75" s="68"/>
      <c r="N75" s="68" t="s">
        <v>7</v>
      </c>
      <c r="O75" s="23"/>
      <c r="P75" s="117">
        <f>AA55</f>
        <v>0</v>
      </c>
      <c r="Q75" s="118"/>
    </row>
  </sheetData>
  <sheetProtection/>
  <mergeCells count="26">
    <mergeCell ref="L70:O70"/>
    <mergeCell ref="L71:O71"/>
    <mergeCell ref="P73:Q73"/>
    <mergeCell ref="P74:Q74"/>
    <mergeCell ref="P75:Q75"/>
    <mergeCell ref="L64:O64"/>
    <mergeCell ref="L65:O65"/>
    <mergeCell ref="L66:O66"/>
    <mergeCell ref="L67:O67"/>
    <mergeCell ref="L68:O68"/>
    <mergeCell ref="L69:O69"/>
    <mergeCell ref="T3:V3"/>
    <mergeCell ref="X3:Z3"/>
    <mergeCell ref="P57:R57"/>
    <mergeCell ref="T57:V57"/>
    <mergeCell ref="X57:Z57"/>
    <mergeCell ref="L62:O63"/>
    <mergeCell ref="P62:R62"/>
    <mergeCell ref="T62:V62"/>
    <mergeCell ref="X62:Z62"/>
    <mergeCell ref="A3:A4"/>
    <mergeCell ref="B3:D3"/>
    <mergeCell ref="F3:H3"/>
    <mergeCell ref="J3:L3"/>
    <mergeCell ref="O3:O4"/>
    <mergeCell ref="P3:R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AA79"/>
  <sheetViews>
    <sheetView defaultGridColor="0" zoomScalePageLayoutView="0" colorId="22" workbookViewId="0" topLeftCell="A1">
      <selection activeCell="Q79" sqref="Q79"/>
    </sheetView>
  </sheetViews>
  <sheetFormatPr defaultColWidth="10.59765625" defaultRowHeight="15"/>
  <cols>
    <col min="1" max="1" width="5.19921875" style="0" customWidth="1"/>
    <col min="2" max="3" width="6.59765625" style="0" customWidth="1"/>
    <col min="4" max="4" width="8.3984375" style="0" customWidth="1"/>
    <col min="5" max="5" width="10.8984375" style="0" hidden="1" customWidth="1"/>
    <col min="6" max="7" width="6.59765625" style="0" customWidth="1"/>
    <col min="8" max="8" width="8.59765625" style="0" customWidth="1"/>
    <col min="9" max="9" width="0.40625" style="0" hidden="1" customWidth="1"/>
    <col min="10" max="10" width="7.5" style="0" customWidth="1"/>
    <col min="11" max="11" width="6.59765625" style="0" customWidth="1"/>
    <col min="12" max="12" width="8.59765625" style="0" customWidth="1"/>
    <col min="13" max="13" width="1.203125" style="0" hidden="1" customWidth="1"/>
    <col min="14" max="14" width="3" style="0" customWidth="1"/>
    <col min="15" max="15" width="5.19921875" style="0" customWidth="1"/>
    <col min="16" max="17" width="6.59765625" style="0" customWidth="1"/>
    <col min="18" max="18" width="8.5" style="0" customWidth="1"/>
    <col min="19" max="19" width="11" style="0" hidden="1" customWidth="1"/>
    <col min="20" max="21" width="6.59765625" style="0" customWidth="1"/>
    <col min="22" max="22" width="8.59765625" style="0" customWidth="1"/>
    <col min="23" max="23" width="11.5" style="0" hidden="1" customWidth="1"/>
    <col min="24" max="24" width="7.5" style="0" customWidth="1"/>
    <col min="25" max="25" width="6.5" style="0" customWidth="1"/>
    <col min="26" max="26" width="8.59765625" style="0" customWidth="1"/>
    <col min="27" max="27" width="0.203125" style="0" customWidth="1"/>
  </cols>
  <sheetData>
    <row r="1" spans="2:24" ht="24">
      <c r="B1" s="18" t="s">
        <v>6</v>
      </c>
      <c r="X1" t="s">
        <v>45</v>
      </c>
    </row>
    <row r="3" spans="1:26" ht="14.25">
      <c r="A3" s="102" t="s">
        <v>0</v>
      </c>
      <c r="B3" s="96" t="s">
        <v>1</v>
      </c>
      <c r="C3" s="97"/>
      <c r="D3" s="104"/>
      <c r="E3" s="26"/>
      <c r="F3" s="96" t="s">
        <v>2</v>
      </c>
      <c r="G3" s="97"/>
      <c r="H3" s="104"/>
      <c r="I3" s="26"/>
      <c r="J3" s="96" t="s">
        <v>7</v>
      </c>
      <c r="K3" s="97"/>
      <c r="L3" s="104"/>
      <c r="M3" s="21"/>
      <c r="N3" s="20"/>
      <c r="O3" s="105" t="s">
        <v>0</v>
      </c>
      <c r="P3" s="96" t="s">
        <v>1</v>
      </c>
      <c r="Q3" s="97"/>
      <c r="R3" s="98"/>
      <c r="S3" s="27"/>
      <c r="T3" s="96" t="s">
        <v>2</v>
      </c>
      <c r="U3" s="97"/>
      <c r="V3" s="98"/>
      <c r="W3" s="27"/>
      <c r="X3" s="96" t="s">
        <v>7</v>
      </c>
      <c r="Y3" s="97"/>
      <c r="Z3" s="98"/>
    </row>
    <row r="4" spans="1:26" ht="14.25">
      <c r="A4" s="103"/>
      <c r="B4" s="14" t="s">
        <v>3</v>
      </c>
      <c r="C4" s="14" t="s">
        <v>4</v>
      </c>
      <c r="D4" s="14" t="s">
        <v>5</v>
      </c>
      <c r="E4" s="14"/>
      <c r="F4" s="14" t="s">
        <v>3</v>
      </c>
      <c r="G4" s="14" t="s">
        <v>4</v>
      </c>
      <c r="H4" s="14" t="s">
        <v>5</v>
      </c>
      <c r="I4" s="14"/>
      <c r="J4" s="14" t="s">
        <v>3</v>
      </c>
      <c r="K4" s="14" t="s">
        <v>4</v>
      </c>
      <c r="L4" s="14" t="s">
        <v>5</v>
      </c>
      <c r="M4" s="21"/>
      <c r="N4" s="20"/>
      <c r="O4" s="106"/>
      <c r="P4" s="14" t="s">
        <v>3</v>
      </c>
      <c r="Q4" s="14" t="s">
        <v>4</v>
      </c>
      <c r="R4" s="14" t="s">
        <v>5</v>
      </c>
      <c r="S4" s="14"/>
      <c r="T4" s="14" t="s">
        <v>3</v>
      </c>
      <c r="U4" s="14" t="s">
        <v>4</v>
      </c>
      <c r="V4" s="14" t="s">
        <v>5</v>
      </c>
      <c r="W4" s="14"/>
      <c r="X4" s="14" t="s">
        <v>3</v>
      </c>
      <c r="Y4" s="14" t="s">
        <v>4</v>
      </c>
      <c r="Z4" s="14" t="s">
        <v>5</v>
      </c>
    </row>
    <row r="5" spans="1:27" ht="14.25">
      <c r="A5" s="13">
        <v>0</v>
      </c>
      <c r="B5" s="38">
        <v>301</v>
      </c>
      <c r="C5" s="38">
        <v>6</v>
      </c>
      <c r="D5" s="8">
        <f aca="true" t="shared" si="0" ref="D5:D55">B5+C5</f>
        <v>307</v>
      </c>
      <c r="E5" s="22">
        <f>A5*D5</f>
        <v>0</v>
      </c>
      <c r="F5" s="38">
        <v>301</v>
      </c>
      <c r="G5" s="38">
        <v>7</v>
      </c>
      <c r="H5" s="8">
        <f aca="true" t="shared" si="1" ref="H5:H54">F5+G5</f>
        <v>308</v>
      </c>
      <c r="I5" s="22">
        <f>A5*H5</f>
        <v>0</v>
      </c>
      <c r="J5" s="7">
        <f>B5+F5</f>
        <v>602</v>
      </c>
      <c r="K5" s="7">
        <f>C5+G5</f>
        <v>13</v>
      </c>
      <c r="L5" s="9">
        <f aca="true" t="shared" si="2" ref="L5:L55">J5+K5</f>
        <v>615</v>
      </c>
      <c r="M5" s="22">
        <f>A5*L5</f>
        <v>0</v>
      </c>
      <c r="N5" s="20"/>
      <c r="O5" s="39">
        <v>51</v>
      </c>
      <c r="P5" s="38">
        <v>568</v>
      </c>
      <c r="Q5" s="38">
        <v>10</v>
      </c>
      <c r="R5" s="8">
        <f aca="true" t="shared" si="3" ref="R5:R54">P5+Q5</f>
        <v>578</v>
      </c>
      <c r="S5" s="22">
        <f>O5*R5</f>
        <v>29478</v>
      </c>
      <c r="T5" s="38">
        <v>523</v>
      </c>
      <c r="U5" s="38">
        <v>7</v>
      </c>
      <c r="V5" s="8">
        <f aca="true" t="shared" si="4" ref="V5:V54">T5+U5</f>
        <v>530</v>
      </c>
      <c r="W5" s="22">
        <f>O5*V5</f>
        <v>27030</v>
      </c>
      <c r="X5" s="7">
        <f>P5+T5</f>
        <v>1091</v>
      </c>
      <c r="Y5" s="7">
        <f>Q5+U5</f>
        <v>17</v>
      </c>
      <c r="Z5" s="9">
        <f aca="true" t="shared" si="5" ref="Z5:Z54">X5+Y5</f>
        <v>1108</v>
      </c>
      <c r="AA5" s="19">
        <f>O5*Z5</f>
        <v>56508</v>
      </c>
    </row>
    <row r="6" spans="1:27" ht="14.25">
      <c r="A6" s="13">
        <v>1</v>
      </c>
      <c r="B6" s="38">
        <v>358</v>
      </c>
      <c r="C6" s="38">
        <v>6</v>
      </c>
      <c r="D6" s="8">
        <f t="shared" si="0"/>
        <v>364</v>
      </c>
      <c r="E6" s="22">
        <f aca="true" t="shared" si="6" ref="E6:E55">A6*D6</f>
        <v>364</v>
      </c>
      <c r="F6" s="38">
        <v>302</v>
      </c>
      <c r="G6" s="38">
        <v>7</v>
      </c>
      <c r="H6" s="8">
        <f t="shared" si="1"/>
        <v>309</v>
      </c>
      <c r="I6" s="22">
        <f aca="true" t="shared" si="7" ref="I6:I55">A6*H6</f>
        <v>309</v>
      </c>
      <c r="J6" s="7">
        <f aca="true" t="shared" si="8" ref="J6:K37">B6+F6</f>
        <v>660</v>
      </c>
      <c r="K6" s="7">
        <f t="shared" si="8"/>
        <v>13</v>
      </c>
      <c r="L6" s="9">
        <f t="shared" si="2"/>
        <v>673</v>
      </c>
      <c r="M6" s="22">
        <f aca="true" t="shared" si="9" ref="M6:M55">A6*L6</f>
        <v>673</v>
      </c>
      <c r="N6" s="20"/>
      <c r="O6" s="39">
        <v>52</v>
      </c>
      <c r="P6" s="38">
        <v>533</v>
      </c>
      <c r="Q6" s="38">
        <v>8</v>
      </c>
      <c r="R6" s="8">
        <f t="shared" si="3"/>
        <v>541</v>
      </c>
      <c r="S6" s="22">
        <f aca="true" t="shared" si="10" ref="S6:S53">O6*R6</f>
        <v>28132</v>
      </c>
      <c r="T6" s="38">
        <v>538</v>
      </c>
      <c r="U6" s="38">
        <v>9</v>
      </c>
      <c r="V6" s="8">
        <f t="shared" si="4"/>
        <v>547</v>
      </c>
      <c r="W6" s="22">
        <f aca="true" t="shared" si="11" ref="W6:W53">O6*V6</f>
        <v>28444</v>
      </c>
      <c r="X6" s="7">
        <f aca="true" t="shared" si="12" ref="X6:Y54">P6+T6</f>
        <v>1071</v>
      </c>
      <c r="Y6" s="7">
        <f t="shared" si="12"/>
        <v>17</v>
      </c>
      <c r="Z6" s="9">
        <f t="shared" si="5"/>
        <v>1088</v>
      </c>
      <c r="AA6" s="19">
        <f aca="true" t="shared" si="13" ref="AA6:AA53">O6*Z6</f>
        <v>56576</v>
      </c>
    </row>
    <row r="7" spans="1:27" ht="14.25">
      <c r="A7" s="13">
        <v>2</v>
      </c>
      <c r="B7" s="38">
        <v>366</v>
      </c>
      <c r="C7" s="38">
        <v>7</v>
      </c>
      <c r="D7" s="8">
        <f t="shared" si="0"/>
        <v>373</v>
      </c>
      <c r="E7" s="22">
        <f t="shared" si="6"/>
        <v>746</v>
      </c>
      <c r="F7" s="38">
        <v>334</v>
      </c>
      <c r="G7" s="38">
        <v>8</v>
      </c>
      <c r="H7" s="8">
        <f t="shared" si="1"/>
        <v>342</v>
      </c>
      <c r="I7" s="22">
        <f t="shared" si="7"/>
        <v>684</v>
      </c>
      <c r="J7" s="7">
        <f t="shared" si="8"/>
        <v>700</v>
      </c>
      <c r="K7" s="7">
        <f t="shared" si="8"/>
        <v>15</v>
      </c>
      <c r="L7" s="9">
        <f t="shared" si="2"/>
        <v>715</v>
      </c>
      <c r="M7" s="22">
        <f t="shared" si="9"/>
        <v>1430</v>
      </c>
      <c r="N7" s="20"/>
      <c r="O7" s="39">
        <v>53</v>
      </c>
      <c r="P7" s="38">
        <v>525</v>
      </c>
      <c r="Q7" s="38">
        <v>10</v>
      </c>
      <c r="R7" s="8">
        <f t="shared" si="3"/>
        <v>535</v>
      </c>
      <c r="S7" s="22">
        <f t="shared" si="10"/>
        <v>28355</v>
      </c>
      <c r="T7" s="38">
        <v>591</v>
      </c>
      <c r="U7" s="38">
        <v>10</v>
      </c>
      <c r="V7" s="8">
        <f t="shared" si="4"/>
        <v>601</v>
      </c>
      <c r="W7" s="22">
        <f t="shared" si="11"/>
        <v>31853</v>
      </c>
      <c r="X7" s="7">
        <f t="shared" si="12"/>
        <v>1116</v>
      </c>
      <c r="Y7" s="7">
        <f t="shared" si="12"/>
        <v>20</v>
      </c>
      <c r="Z7" s="9">
        <f t="shared" si="5"/>
        <v>1136</v>
      </c>
      <c r="AA7" s="19">
        <f t="shared" si="13"/>
        <v>60208</v>
      </c>
    </row>
    <row r="8" spans="1:27" ht="14.25">
      <c r="A8" s="13">
        <v>3</v>
      </c>
      <c r="B8" s="38">
        <v>352</v>
      </c>
      <c r="C8" s="38">
        <v>9</v>
      </c>
      <c r="D8" s="8">
        <f t="shared" si="0"/>
        <v>361</v>
      </c>
      <c r="E8" s="22">
        <f t="shared" si="6"/>
        <v>1083</v>
      </c>
      <c r="F8" s="38">
        <v>343</v>
      </c>
      <c r="G8" s="38">
        <v>6</v>
      </c>
      <c r="H8" s="8">
        <f t="shared" si="1"/>
        <v>349</v>
      </c>
      <c r="I8" s="22">
        <f t="shared" si="7"/>
        <v>1047</v>
      </c>
      <c r="J8" s="7">
        <f t="shared" si="8"/>
        <v>695</v>
      </c>
      <c r="K8" s="7">
        <f t="shared" si="8"/>
        <v>15</v>
      </c>
      <c r="L8" s="9">
        <f t="shared" si="2"/>
        <v>710</v>
      </c>
      <c r="M8" s="22">
        <f t="shared" si="9"/>
        <v>2130</v>
      </c>
      <c r="N8" s="20"/>
      <c r="O8" s="39">
        <v>54</v>
      </c>
      <c r="P8" s="38">
        <v>616</v>
      </c>
      <c r="Q8" s="38">
        <v>7</v>
      </c>
      <c r="R8" s="8">
        <f t="shared" si="3"/>
        <v>623</v>
      </c>
      <c r="S8" s="22">
        <f t="shared" si="10"/>
        <v>33642</v>
      </c>
      <c r="T8" s="38">
        <v>572</v>
      </c>
      <c r="U8" s="38">
        <v>9</v>
      </c>
      <c r="V8" s="8">
        <f t="shared" si="4"/>
        <v>581</v>
      </c>
      <c r="W8" s="22">
        <f t="shared" si="11"/>
        <v>31374</v>
      </c>
      <c r="X8" s="7">
        <f t="shared" si="12"/>
        <v>1188</v>
      </c>
      <c r="Y8" s="7">
        <f t="shared" si="12"/>
        <v>16</v>
      </c>
      <c r="Z8" s="9">
        <f t="shared" si="5"/>
        <v>1204</v>
      </c>
      <c r="AA8" s="19">
        <f t="shared" si="13"/>
        <v>65016</v>
      </c>
    </row>
    <row r="9" spans="1:27" ht="14.25">
      <c r="A9" s="13">
        <v>4</v>
      </c>
      <c r="B9" s="38">
        <v>353</v>
      </c>
      <c r="C9" s="38">
        <v>8</v>
      </c>
      <c r="D9" s="8">
        <f t="shared" si="0"/>
        <v>361</v>
      </c>
      <c r="E9" s="22">
        <f t="shared" si="6"/>
        <v>1444</v>
      </c>
      <c r="F9" s="38">
        <v>361</v>
      </c>
      <c r="G9" s="38">
        <v>6</v>
      </c>
      <c r="H9" s="8">
        <f t="shared" si="1"/>
        <v>367</v>
      </c>
      <c r="I9" s="22">
        <f t="shared" si="7"/>
        <v>1468</v>
      </c>
      <c r="J9" s="7">
        <f t="shared" si="8"/>
        <v>714</v>
      </c>
      <c r="K9" s="7">
        <f t="shared" si="8"/>
        <v>14</v>
      </c>
      <c r="L9" s="9">
        <f t="shared" si="2"/>
        <v>728</v>
      </c>
      <c r="M9" s="22">
        <f t="shared" si="9"/>
        <v>2912</v>
      </c>
      <c r="N9" s="20"/>
      <c r="O9" s="39">
        <v>55</v>
      </c>
      <c r="P9" s="38">
        <v>558</v>
      </c>
      <c r="Q9" s="38">
        <v>8</v>
      </c>
      <c r="R9" s="8">
        <f t="shared" si="3"/>
        <v>566</v>
      </c>
      <c r="S9" s="22">
        <f t="shared" si="10"/>
        <v>31130</v>
      </c>
      <c r="T9" s="38">
        <v>587</v>
      </c>
      <c r="U9" s="38">
        <v>7</v>
      </c>
      <c r="V9" s="8">
        <f t="shared" si="4"/>
        <v>594</v>
      </c>
      <c r="W9" s="22">
        <f t="shared" si="11"/>
        <v>32670</v>
      </c>
      <c r="X9" s="7">
        <f t="shared" si="12"/>
        <v>1145</v>
      </c>
      <c r="Y9" s="7">
        <f t="shared" si="12"/>
        <v>15</v>
      </c>
      <c r="Z9" s="9">
        <f t="shared" si="5"/>
        <v>1160</v>
      </c>
      <c r="AA9" s="19">
        <f t="shared" si="13"/>
        <v>63800</v>
      </c>
    </row>
    <row r="10" spans="1:27" ht="14.25">
      <c r="A10" s="13">
        <v>5</v>
      </c>
      <c r="B10" s="38">
        <v>357</v>
      </c>
      <c r="C10" s="38">
        <v>8</v>
      </c>
      <c r="D10" s="8">
        <f t="shared" si="0"/>
        <v>365</v>
      </c>
      <c r="E10" s="22">
        <f t="shared" si="6"/>
        <v>1825</v>
      </c>
      <c r="F10" s="38">
        <v>340</v>
      </c>
      <c r="G10" s="38">
        <v>4</v>
      </c>
      <c r="H10" s="8">
        <f t="shared" si="1"/>
        <v>344</v>
      </c>
      <c r="I10" s="22">
        <f t="shared" si="7"/>
        <v>1720</v>
      </c>
      <c r="J10" s="7">
        <f t="shared" si="8"/>
        <v>697</v>
      </c>
      <c r="K10" s="7">
        <f t="shared" si="8"/>
        <v>12</v>
      </c>
      <c r="L10" s="9">
        <f t="shared" si="2"/>
        <v>709</v>
      </c>
      <c r="M10" s="22">
        <f t="shared" si="9"/>
        <v>3545</v>
      </c>
      <c r="N10" s="20"/>
      <c r="O10" s="39">
        <v>56</v>
      </c>
      <c r="P10" s="38">
        <v>592</v>
      </c>
      <c r="Q10" s="38">
        <v>6</v>
      </c>
      <c r="R10" s="8">
        <f t="shared" si="3"/>
        <v>598</v>
      </c>
      <c r="S10" s="22">
        <f t="shared" si="10"/>
        <v>33488</v>
      </c>
      <c r="T10" s="38">
        <v>610</v>
      </c>
      <c r="U10" s="38">
        <v>6</v>
      </c>
      <c r="V10" s="8">
        <f t="shared" si="4"/>
        <v>616</v>
      </c>
      <c r="W10" s="22">
        <f t="shared" si="11"/>
        <v>34496</v>
      </c>
      <c r="X10" s="7">
        <f t="shared" si="12"/>
        <v>1202</v>
      </c>
      <c r="Y10" s="7">
        <f t="shared" si="12"/>
        <v>12</v>
      </c>
      <c r="Z10" s="9">
        <f t="shared" si="5"/>
        <v>1214</v>
      </c>
      <c r="AA10" s="19">
        <f t="shared" si="13"/>
        <v>67984</v>
      </c>
    </row>
    <row r="11" spans="1:27" ht="14.25">
      <c r="A11" s="13">
        <v>6</v>
      </c>
      <c r="B11" s="38">
        <v>321</v>
      </c>
      <c r="C11" s="38">
        <v>10</v>
      </c>
      <c r="D11" s="8">
        <f t="shared" si="0"/>
        <v>331</v>
      </c>
      <c r="E11" s="22">
        <f t="shared" si="6"/>
        <v>1986</v>
      </c>
      <c r="F11" s="38">
        <v>358</v>
      </c>
      <c r="G11" s="38">
        <v>4</v>
      </c>
      <c r="H11" s="8">
        <f t="shared" si="1"/>
        <v>362</v>
      </c>
      <c r="I11" s="22">
        <f t="shared" si="7"/>
        <v>2172</v>
      </c>
      <c r="J11" s="7">
        <f t="shared" si="8"/>
        <v>679</v>
      </c>
      <c r="K11" s="7">
        <f t="shared" si="8"/>
        <v>14</v>
      </c>
      <c r="L11" s="9">
        <f t="shared" si="2"/>
        <v>693</v>
      </c>
      <c r="M11" s="22">
        <f t="shared" si="9"/>
        <v>4158</v>
      </c>
      <c r="N11" s="20"/>
      <c r="O11" s="39">
        <v>57</v>
      </c>
      <c r="P11" s="38">
        <v>636</v>
      </c>
      <c r="Q11" s="38">
        <v>3</v>
      </c>
      <c r="R11" s="8">
        <f t="shared" si="3"/>
        <v>639</v>
      </c>
      <c r="S11" s="22">
        <f t="shared" si="10"/>
        <v>36423</v>
      </c>
      <c r="T11" s="38">
        <v>639</v>
      </c>
      <c r="U11" s="38">
        <v>11</v>
      </c>
      <c r="V11" s="8">
        <f t="shared" si="4"/>
        <v>650</v>
      </c>
      <c r="W11" s="22">
        <f t="shared" si="11"/>
        <v>37050</v>
      </c>
      <c r="X11" s="7">
        <f t="shared" si="12"/>
        <v>1275</v>
      </c>
      <c r="Y11" s="7">
        <f t="shared" si="12"/>
        <v>14</v>
      </c>
      <c r="Z11" s="9">
        <f t="shared" si="5"/>
        <v>1289</v>
      </c>
      <c r="AA11" s="19">
        <f t="shared" si="13"/>
        <v>73473</v>
      </c>
    </row>
    <row r="12" spans="1:27" ht="14.25">
      <c r="A12" s="13">
        <v>7</v>
      </c>
      <c r="B12" s="38">
        <v>376</v>
      </c>
      <c r="C12" s="38">
        <v>5</v>
      </c>
      <c r="D12" s="8">
        <f t="shared" si="0"/>
        <v>381</v>
      </c>
      <c r="E12" s="22">
        <f t="shared" si="6"/>
        <v>2667</v>
      </c>
      <c r="F12" s="38">
        <v>343</v>
      </c>
      <c r="G12" s="38">
        <v>5</v>
      </c>
      <c r="H12" s="8">
        <f t="shared" si="1"/>
        <v>348</v>
      </c>
      <c r="I12" s="22">
        <f t="shared" si="7"/>
        <v>2436</v>
      </c>
      <c r="J12" s="7">
        <f t="shared" si="8"/>
        <v>719</v>
      </c>
      <c r="K12" s="7">
        <f t="shared" si="8"/>
        <v>10</v>
      </c>
      <c r="L12" s="9">
        <f t="shared" si="2"/>
        <v>729</v>
      </c>
      <c r="M12" s="22">
        <f t="shared" si="9"/>
        <v>5103</v>
      </c>
      <c r="N12" s="20"/>
      <c r="O12" s="39">
        <v>58</v>
      </c>
      <c r="P12" s="38">
        <v>644</v>
      </c>
      <c r="Q12" s="38">
        <v>8</v>
      </c>
      <c r="R12" s="8">
        <f t="shared" si="3"/>
        <v>652</v>
      </c>
      <c r="S12" s="22">
        <f t="shared" si="10"/>
        <v>37816</v>
      </c>
      <c r="T12" s="38">
        <v>614</v>
      </c>
      <c r="U12" s="38">
        <v>6</v>
      </c>
      <c r="V12" s="8">
        <f t="shared" si="4"/>
        <v>620</v>
      </c>
      <c r="W12" s="22">
        <f t="shared" si="11"/>
        <v>35960</v>
      </c>
      <c r="X12" s="7">
        <f t="shared" si="12"/>
        <v>1258</v>
      </c>
      <c r="Y12" s="7">
        <f t="shared" si="12"/>
        <v>14</v>
      </c>
      <c r="Z12" s="9">
        <f t="shared" si="5"/>
        <v>1272</v>
      </c>
      <c r="AA12" s="19">
        <f t="shared" si="13"/>
        <v>73776</v>
      </c>
    </row>
    <row r="13" spans="1:27" ht="14.25">
      <c r="A13" s="13">
        <v>8</v>
      </c>
      <c r="B13" s="38">
        <v>385</v>
      </c>
      <c r="C13" s="38">
        <v>9</v>
      </c>
      <c r="D13" s="8">
        <f t="shared" si="0"/>
        <v>394</v>
      </c>
      <c r="E13" s="22">
        <f t="shared" si="6"/>
        <v>3152</v>
      </c>
      <c r="F13" s="38">
        <v>387</v>
      </c>
      <c r="G13" s="38">
        <v>6</v>
      </c>
      <c r="H13" s="8">
        <f t="shared" si="1"/>
        <v>393</v>
      </c>
      <c r="I13" s="22">
        <f t="shared" si="7"/>
        <v>3144</v>
      </c>
      <c r="J13" s="7">
        <f t="shared" si="8"/>
        <v>772</v>
      </c>
      <c r="K13" s="7">
        <f t="shared" si="8"/>
        <v>15</v>
      </c>
      <c r="L13" s="9">
        <f t="shared" si="2"/>
        <v>787</v>
      </c>
      <c r="M13" s="22">
        <f t="shared" si="9"/>
        <v>6296</v>
      </c>
      <c r="N13" s="20"/>
      <c r="O13" s="39">
        <v>59</v>
      </c>
      <c r="P13" s="38">
        <v>720</v>
      </c>
      <c r="Q13" s="38">
        <v>8</v>
      </c>
      <c r="R13" s="8">
        <f t="shared" si="3"/>
        <v>728</v>
      </c>
      <c r="S13" s="22">
        <f t="shared" si="10"/>
        <v>42952</v>
      </c>
      <c r="T13" s="38">
        <v>655</v>
      </c>
      <c r="U13" s="38">
        <v>5</v>
      </c>
      <c r="V13" s="8">
        <f t="shared" si="4"/>
        <v>660</v>
      </c>
      <c r="W13" s="22">
        <f t="shared" si="11"/>
        <v>38940</v>
      </c>
      <c r="X13" s="7">
        <f t="shared" si="12"/>
        <v>1375</v>
      </c>
      <c r="Y13" s="7">
        <f t="shared" si="12"/>
        <v>13</v>
      </c>
      <c r="Z13" s="9">
        <f t="shared" si="5"/>
        <v>1388</v>
      </c>
      <c r="AA13" s="19">
        <f t="shared" si="13"/>
        <v>81892</v>
      </c>
    </row>
    <row r="14" spans="1:27" ht="14.25">
      <c r="A14" s="13">
        <v>9</v>
      </c>
      <c r="B14" s="38">
        <v>379</v>
      </c>
      <c r="C14" s="38">
        <v>4</v>
      </c>
      <c r="D14" s="8">
        <f t="shared" si="0"/>
        <v>383</v>
      </c>
      <c r="E14" s="22">
        <f t="shared" si="6"/>
        <v>3447</v>
      </c>
      <c r="F14" s="38">
        <v>329</v>
      </c>
      <c r="G14" s="38">
        <v>5</v>
      </c>
      <c r="H14" s="8">
        <f t="shared" si="1"/>
        <v>334</v>
      </c>
      <c r="I14" s="22">
        <f t="shared" si="7"/>
        <v>3006</v>
      </c>
      <c r="J14" s="7">
        <f t="shared" si="8"/>
        <v>708</v>
      </c>
      <c r="K14" s="7">
        <f t="shared" si="8"/>
        <v>9</v>
      </c>
      <c r="L14" s="9">
        <f t="shared" si="2"/>
        <v>717</v>
      </c>
      <c r="M14" s="22">
        <f t="shared" si="9"/>
        <v>6453</v>
      </c>
      <c r="N14" s="20"/>
      <c r="O14" s="39">
        <v>60</v>
      </c>
      <c r="P14" s="38">
        <v>714</v>
      </c>
      <c r="Q14" s="38">
        <v>7</v>
      </c>
      <c r="R14" s="8">
        <f t="shared" si="3"/>
        <v>721</v>
      </c>
      <c r="S14" s="22">
        <f t="shared" si="10"/>
        <v>43260</v>
      </c>
      <c r="T14" s="38">
        <v>751</v>
      </c>
      <c r="U14" s="38">
        <v>3</v>
      </c>
      <c r="V14" s="8">
        <f t="shared" si="4"/>
        <v>754</v>
      </c>
      <c r="W14" s="22">
        <f t="shared" si="11"/>
        <v>45240</v>
      </c>
      <c r="X14" s="7">
        <f t="shared" si="12"/>
        <v>1465</v>
      </c>
      <c r="Y14" s="7">
        <f t="shared" si="12"/>
        <v>10</v>
      </c>
      <c r="Z14" s="9">
        <f t="shared" si="5"/>
        <v>1475</v>
      </c>
      <c r="AA14" s="19">
        <f t="shared" si="13"/>
        <v>88500</v>
      </c>
    </row>
    <row r="15" spans="1:27" ht="14.25">
      <c r="A15" s="13">
        <v>10</v>
      </c>
      <c r="B15" s="38">
        <v>344</v>
      </c>
      <c r="C15" s="38">
        <v>2</v>
      </c>
      <c r="D15" s="8">
        <f t="shared" si="0"/>
        <v>346</v>
      </c>
      <c r="E15" s="22">
        <f t="shared" si="6"/>
        <v>3460</v>
      </c>
      <c r="F15" s="38">
        <v>343</v>
      </c>
      <c r="G15" s="38">
        <v>9</v>
      </c>
      <c r="H15" s="8">
        <f t="shared" si="1"/>
        <v>352</v>
      </c>
      <c r="I15" s="22">
        <f t="shared" si="7"/>
        <v>3520</v>
      </c>
      <c r="J15" s="7">
        <f t="shared" si="8"/>
        <v>687</v>
      </c>
      <c r="K15" s="7">
        <f t="shared" si="8"/>
        <v>11</v>
      </c>
      <c r="L15" s="9">
        <f t="shared" si="2"/>
        <v>698</v>
      </c>
      <c r="M15" s="22">
        <f t="shared" si="9"/>
        <v>6980</v>
      </c>
      <c r="N15" s="20"/>
      <c r="O15" s="39">
        <v>61</v>
      </c>
      <c r="P15" s="38">
        <v>743</v>
      </c>
      <c r="Q15" s="38">
        <v>1</v>
      </c>
      <c r="R15" s="8">
        <f t="shared" si="3"/>
        <v>744</v>
      </c>
      <c r="S15" s="22">
        <f t="shared" si="10"/>
        <v>45384</v>
      </c>
      <c r="T15" s="38">
        <v>742</v>
      </c>
      <c r="U15" s="38">
        <v>7</v>
      </c>
      <c r="V15" s="8">
        <f t="shared" si="4"/>
        <v>749</v>
      </c>
      <c r="W15" s="22">
        <f t="shared" si="11"/>
        <v>45689</v>
      </c>
      <c r="X15" s="7">
        <f t="shared" si="12"/>
        <v>1485</v>
      </c>
      <c r="Y15" s="7">
        <f t="shared" si="12"/>
        <v>8</v>
      </c>
      <c r="Z15" s="9">
        <f t="shared" si="5"/>
        <v>1493</v>
      </c>
      <c r="AA15" s="19">
        <f t="shared" si="13"/>
        <v>91073</v>
      </c>
    </row>
    <row r="16" spans="1:27" ht="14.25">
      <c r="A16" s="13">
        <v>11</v>
      </c>
      <c r="B16" s="38">
        <v>396</v>
      </c>
      <c r="C16" s="38">
        <v>6</v>
      </c>
      <c r="D16" s="8">
        <f t="shared" si="0"/>
        <v>402</v>
      </c>
      <c r="E16" s="22">
        <f t="shared" si="6"/>
        <v>4422</v>
      </c>
      <c r="F16" s="38">
        <v>387</v>
      </c>
      <c r="G16" s="38">
        <v>4</v>
      </c>
      <c r="H16" s="8">
        <f t="shared" si="1"/>
        <v>391</v>
      </c>
      <c r="I16" s="22">
        <f t="shared" si="7"/>
        <v>4301</v>
      </c>
      <c r="J16" s="7">
        <f t="shared" si="8"/>
        <v>783</v>
      </c>
      <c r="K16" s="7">
        <f t="shared" si="8"/>
        <v>10</v>
      </c>
      <c r="L16" s="9">
        <f t="shared" si="2"/>
        <v>793</v>
      </c>
      <c r="M16" s="22">
        <f t="shared" si="9"/>
        <v>8723</v>
      </c>
      <c r="N16" s="20"/>
      <c r="O16" s="39">
        <v>62</v>
      </c>
      <c r="P16" s="38">
        <v>781</v>
      </c>
      <c r="Q16" s="38">
        <v>3</v>
      </c>
      <c r="R16" s="8">
        <f t="shared" si="3"/>
        <v>784</v>
      </c>
      <c r="S16" s="22">
        <f t="shared" si="10"/>
        <v>48608</v>
      </c>
      <c r="T16" s="38">
        <v>767</v>
      </c>
      <c r="U16" s="38">
        <v>1</v>
      </c>
      <c r="V16" s="8">
        <f t="shared" si="4"/>
        <v>768</v>
      </c>
      <c r="W16" s="22">
        <f t="shared" si="11"/>
        <v>47616</v>
      </c>
      <c r="X16" s="7">
        <f t="shared" si="12"/>
        <v>1548</v>
      </c>
      <c r="Y16" s="7">
        <f t="shared" si="12"/>
        <v>4</v>
      </c>
      <c r="Z16" s="9">
        <f t="shared" si="5"/>
        <v>1552</v>
      </c>
      <c r="AA16" s="19">
        <f t="shared" si="13"/>
        <v>96224</v>
      </c>
    </row>
    <row r="17" spans="1:27" ht="14.25">
      <c r="A17" s="13">
        <v>12</v>
      </c>
      <c r="B17" s="38">
        <v>397</v>
      </c>
      <c r="C17" s="38">
        <v>7</v>
      </c>
      <c r="D17" s="8">
        <f t="shared" si="0"/>
        <v>404</v>
      </c>
      <c r="E17" s="22">
        <f t="shared" si="6"/>
        <v>4848</v>
      </c>
      <c r="F17" s="38">
        <v>400</v>
      </c>
      <c r="G17" s="38">
        <v>7</v>
      </c>
      <c r="H17" s="8">
        <f t="shared" si="1"/>
        <v>407</v>
      </c>
      <c r="I17" s="22">
        <f t="shared" si="7"/>
        <v>4884</v>
      </c>
      <c r="J17" s="7">
        <f t="shared" si="8"/>
        <v>797</v>
      </c>
      <c r="K17" s="7">
        <f t="shared" si="8"/>
        <v>14</v>
      </c>
      <c r="L17" s="9">
        <f t="shared" si="2"/>
        <v>811</v>
      </c>
      <c r="M17" s="22">
        <f t="shared" si="9"/>
        <v>9732</v>
      </c>
      <c r="N17" s="20"/>
      <c r="O17" s="39">
        <v>63</v>
      </c>
      <c r="P17" s="38">
        <v>878</v>
      </c>
      <c r="Q17" s="38">
        <v>5</v>
      </c>
      <c r="R17" s="8">
        <f t="shared" si="3"/>
        <v>883</v>
      </c>
      <c r="S17" s="22">
        <f t="shared" si="10"/>
        <v>55629</v>
      </c>
      <c r="T17" s="38">
        <v>818</v>
      </c>
      <c r="U17" s="38">
        <v>4</v>
      </c>
      <c r="V17" s="8">
        <f t="shared" si="4"/>
        <v>822</v>
      </c>
      <c r="W17" s="22">
        <f t="shared" si="11"/>
        <v>51786</v>
      </c>
      <c r="X17" s="7">
        <f t="shared" si="12"/>
        <v>1696</v>
      </c>
      <c r="Y17" s="7">
        <f t="shared" si="12"/>
        <v>9</v>
      </c>
      <c r="Z17" s="9">
        <f t="shared" si="5"/>
        <v>1705</v>
      </c>
      <c r="AA17" s="19">
        <f t="shared" si="13"/>
        <v>107415</v>
      </c>
    </row>
    <row r="18" spans="1:27" ht="14.25">
      <c r="A18" s="13">
        <v>13</v>
      </c>
      <c r="B18" s="38">
        <v>380</v>
      </c>
      <c r="C18" s="38">
        <v>5</v>
      </c>
      <c r="D18" s="8">
        <f t="shared" si="0"/>
        <v>385</v>
      </c>
      <c r="E18" s="22">
        <f t="shared" si="6"/>
        <v>5005</v>
      </c>
      <c r="F18" s="38">
        <v>342</v>
      </c>
      <c r="G18" s="38">
        <v>5</v>
      </c>
      <c r="H18" s="8">
        <f t="shared" si="1"/>
        <v>347</v>
      </c>
      <c r="I18" s="22">
        <f t="shared" si="7"/>
        <v>4511</v>
      </c>
      <c r="J18" s="7">
        <f t="shared" si="8"/>
        <v>722</v>
      </c>
      <c r="K18" s="7">
        <f t="shared" si="8"/>
        <v>10</v>
      </c>
      <c r="L18" s="9">
        <f t="shared" si="2"/>
        <v>732</v>
      </c>
      <c r="M18" s="22">
        <f t="shared" si="9"/>
        <v>9516</v>
      </c>
      <c r="N18" s="20"/>
      <c r="O18" s="39">
        <v>64</v>
      </c>
      <c r="P18" s="38">
        <v>811</v>
      </c>
      <c r="Q18" s="38">
        <v>4</v>
      </c>
      <c r="R18" s="8">
        <f t="shared" si="3"/>
        <v>815</v>
      </c>
      <c r="S18" s="22">
        <f t="shared" si="10"/>
        <v>52160</v>
      </c>
      <c r="T18" s="38">
        <v>817</v>
      </c>
      <c r="U18" s="38">
        <v>3</v>
      </c>
      <c r="V18" s="8">
        <f t="shared" si="4"/>
        <v>820</v>
      </c>
      <c r="W18" s="22">
        <f t="shared" si="11"/>
        <v>52480</v>
      </c>
      <c r="X18" s="7">
        <f t="shared" si="12"/>
        <v>1628</v>
      </c>
      <c r="Y18" s="7">
        <f t="shared" si="12"/>
        <v>7</v>
      </c>
      <c r="Z18" s="9">
        <f t="shared" si="5"/>
        <v>1635</v>
      </c>
      <c r="AA18" s="19">
        <f t="shared" si="13"/>
        <v>104640</v>
      </c>
    </row>
    <row r="19" spans="1:27" ht="14.25">
      <c r="A19" s="13">
        <v>14</v>
      </c>
      <c r="B19" s="38">
        <v>413</v>
      </c>
      <c r="C19" s="38">
        <v>2</v>
      </c>
      <c r="D19" s="8">
        <f t="shared" si="0"/>
        <v>415</v>
      </c>
      <c r="E19" s="22">
        <f t="shared" si="6"/>
        <v>5810</v>
      </c>
      <c r="F19" s="38">
        <v>370</v>
      </c>
      <c r="G19" s="38">
        <v>5</v>
      </c>
      <c r="H19" s="8">
        <f t="shared" si="1"/>
        <v>375</v>
      </c>
      <c r="I19" s="22">
        <f t="shared" si="7"/>
        <v>5250</v>
      </c>
      <c r="J19" s="7">
        <f t="shared" si="8"/>
        <v>783</v>
      </c>
      <c r="K19" s="7">
        <f t="shared" si="8"/>
        <v>7</v>
      </c>
      <c r="L19" s="9">
        <f t="shared" si="2"/>
        <v>790</v>
      </c>
      <c r="M19" s="22">
        <f t="shared" si="9"/>
        <v>11060</v>
      </c>
      <c r="N19" s="20"/>
      <c r="O19" s="39">
        <v>65</v>
      </c>
      <c r="P19" s="38">
        <v>897</v>
      </c>
      <c r="Q19" s="38">
        <v>3</v>
      </c>
      <c r="R19" s="8">
        <f t="shared" si="3"/>
        <v>900</v>
      </c>
      <c r="S19" s="22">
        <f t="shared" si="10"/>
        <v>58500</v>
      </c>
      <c r="T19" s="38">
        <v>837</v>
      </c>
      <c r="U19" s="38">
        <v>2</v>
      </c>
      <c r="V19" s="8">
        <f t="shared" si="4"/>
        <v>839</v>
      </c>
      <c r="W19" s="22">
        <f t="shared" si="11"/>
        <v>54535</v>
      </c>
      <c r="X19" s="7">
        <f t="shared" si="12"/>
        <v>1734</v>
      </c>
      <c r="Y19" s="7">
        <f t="shared" si="12"/>
        <v>5</v>
      </c>
      <c r="Z19" s="9">
        <f t="shared" si="5"/>
        <v>1739</v>
      </c>
      <c r="AA19" s="19">
        <f t="shared" si="13"/>
        <v>113035</v>
      </c>
    </row>
    <row r="20" spans="1:27" ht="14.25">
      <c r="A20" s="13">
        <v>15</v>
      </c>
      <c r="B20" s="38">
        <v>401</v>
      </c>
      <c r="C20" s="38">
        <v>10</v>
      </c>
      <c r="D20" s="8">
        <f t="shared" si="0"/>
        <v>411</v>
      </c>
      <c r="E20" s="22">
        <f t="shared" si="6"/>
        <v>6165</v>
      </c>
      <c r="F20" s="38">
        <v>408</v>
      </c>
      <c r="G20" s="38">
        <v>8</v>
      </c>
      <c r="H20" s="8">
        <f t="shared" si="1"/>
        <v>416</v>
      </c>
      <c r="I20" s="22">
        <f t="shared" si="7"/>
        <v>6240</v>
      </c>
      <c r="J20" s="7">
        <f t="shared" si="8"/>
        <v>809</v>
      </c>
      <c r="K20" s="7">
        <f t="shared" si="8"/>
        <v>18</v>
      </c>
      <c r="L20" s="9">
        <f t="shared" si="2"/>
        <v>827</v>
      </c>
      <c r="M20" s="22">
        <f t="shared" si="9"/>
        <v>12405</v>
      </c>
      <c r="N20" s="20"/>
      <c r="O20" s="39">
        <v>66</v>
      </c>
      <c r="P20" s="38">
        <v>661</v>
      </c>
      <c r="Q20" s="38">
        <v>4</v>
      </c>
      <c r="R20" s="8">
        <f t="shared" si="3"/>
        <v>665</v>
      </c>
      <c r="S20" s="22">
        <f t="shared" si="10"/>
        <v>43890</v>
      </c>
      <c r="T20" s="38">
        <v>685</v>
      </c>
      <c r="U20" s="38">
        <v>0</v>
      </c>
      <c r="V20" s="8">
        <f t="shared" si="4"/>
        <v>685</v>
      </c>
      <c r="W20" s="22">
        <f t="shared" si="11"/>
        <v>45210</v>
      </c>
      <c r="X20" s="7">
        <f t="shared" si="12"/>
        <v>1346</v>
      </c>
      <c r="Y20" s="7">
        <f t="shared" si="12"/>
        <v>4</v>
      </c>
      <c r="Z20" s="9">
        <f t="shared" si="5"/>
        <v>1350</v>
      </c>
      <c r="AA20" s="19">
        <f t="shared" si="13"/>
        <v>89100</v>
      </c>
    </row>
    <row r="21" spans="1:27" ht="14.25">
      <c r="A21" s="13">
        <v>16</v>
      </c>
      <c r="B21" s="38">
        <v>411</v>
      </c>
      <c r="C21" s="38">
        <v>4</v>
      </c>
      <c r="D21" s="8">
        <f t="shared" si="0"/>
        <v>415</v>
      </c>
      <c r="E21" s="22">
        <f t="shared" si="6"/>
        <v>6640</v>
      </c>
      <c r="F21" s="38">
        <v>419</v>
      </c>
      <c r="G21" s="38">
        <v>7</v>
      </c>
      <c r="H21" s="8">
        <f t="shared" si="1"/>
        <v>426</v>
      </c>
      <c r="I21" s="22">
        <f t="shared" si="7"/>
        <v>6816</v>
      </c>
      <c r="J21" s="7">
        <f t="shared" si="8"/>
        <v>830</v>
      </c>
      <c r="K21" s="7">
        <f t="shared" si="8"/>
        <v>11</v>
      </c>
      <c r="L21" s="9">
        <f t="shared" si="2"/>
        <v>841</v>
      </c>
      <c r="M21" s="22">
        <f t="shared" si="9"/>
        <v>13456</v>
      </c>
      <c r="N21" s="20"/>
      <c r="O21" s="39">
        <v>67</v>
      </c>
      <c r="P21" s="38">
        <v>459</v>
      </c>
      <c r="Q21" s="38">
        <v>2</v>
      </c>
      <c r="R21" s="8">
        <f t="shared" si="3"/>
        <v>461</v>
      </c>
      <c r="S21" s="22">
        <f t="shared" si="10"/>
        <v>30887</v>
      </c>
      <c r="T21" s="38">
        <v>473</v>
      </c>
      <c r="U21" s="38">
        <v>2</v>
      </c>
      <c r="V21" s="8">
        <f t="shared" si="4"/>
        <v>475</v>
      </c>
      <c r="W21" s="22">
        <f t="shared" si="11"/>
        <v>31825</v>
      </c>
      <c r="X21" s="7">
        <f t="shared" si="12"/>
        <v>932</v>
      </c>
      <c r="Y21" s="7">
        <f t="shared" si="12"/>
        <v>4</v>
      </c>
      <c r="Z21" s="9">
        <f t="shared" si="5"/>
        <v>936</v>
      </c>
      <c r="AA21" s="19">
        <f t="shared" si="13"/>
        <v>62712</v>
      </c>
    </row>
    <row r="22" spans="1:27" ht="14.25">
      <c r="A22" s="13">
        <v>17</v>
      </c>
      <c r="B22" s="38">
        <v>411</v>
      </c>
      <c r="C22" s="38">
        <v>3</v>
      </c>
      <c r="D22" s="8">
        <f t="shared" si="0"/>
        <v>414</v>
      </c>
      <c r="E22" s="22">
        <f t="shared" si="6"/>
        <v>7038</v>
      </c>
      <c r="F22" s="38">
        <v>402</v>
      </c>
      <c r="G22" s="38">
        <v>3</v>
      </c>
      <c r="H22" s="8">
        <f t="shared" si="1"/>
        <v>405</v>
      </c>
      <c r="I22" s="22">
        <f t="shared" si="7"/>
        <v>6885</v>
      </c>
      <c r="J22" s="7">
        <f t="shared" si="8"/>
        <v>813</v>
      </c>
      <c r="K22" s="7">
        <f t="shared" si="8"/>
        <v>6</v>
      </c>
      <c r="L22" s="9">
        <f t="shared" si="2"/>
        <v>819</v>
      </c>
      <c r="M22" s="22">
        <f t="shared" si="9"/>
        <v>13923</v>
      </c>
      <c r="N22" s="20"/>
      <c r="O22" s="39">
        <v>68</v>
      </c>
      <c r="P22" s="38">
        <v>554</v>
      </c>
      <c r="Q22" s="38">
        <v>0</v>
      </c>
      <c r="R22" s="8">
        <f t="shared" si="3"/>
        <v>554</v>
      </c>
      <c r="S22" s="22">
        <f t="shared" si="10"/>
        <v>37672</v>
      </c>
      <c r="T22" s="38">
        <v>577</v>
      </c>
      <c r="U22" s="38">
        <v>2</v>
      </c>
      <c r="V22" s="8">
        <f t="shared" si="4"/>
        <v>579</v>
      </c>
      <c r="W22" s="22">
        <f t="shared" si="11"/>
        <v>39372</v>
      </c>
      <c r="X22" s="7">
        <f t="shared" si="12"/>
        <v>1131</v>
      </c>
      <c r="Y22" s="7">
        <f t="shared" si="12"/>
        <v>2</v>
      </c>
      <c r="Z22" s="9">
        <f t="shared" si="5"/>
        <v>1133</v>
      </c>
      <c r="AA22" s="19">
        <f t="shared" si="13"/>
        <v>77044</v>
      </c>
    </row>
    <row r="23" spans="1:27" ht="14.25">
      <c r="A23" s="13">
        <v>18</v>
      </c>
      <c r="B23" s="38">
        <v>496</v>
      </c>
      <c r="C23" s="38">
        <v>7</v>
      </c>
      <c r="D23" s="8">
        <f t="shared" si="0"/>
        <v>503</v>
      </c>
      <c r="E23" s="22">
        <f t="shared" si="6"/>
        <v>9054</v>
      </c>
      <c r="F23" s="38">
        <v>424</v>
      </c>
      <c r="G23" s="38">
        <v>8</v>
      </c>
      <c r="H23" s="8">
        <f t="shared" si="1"/>
        <v>432</v>
      </c>
      <c r="I23" s="22">
        <f t="shared" si="7"/>
        <v>7776</v>
      </c>
      <c r="J23" s="7">
        <f t="shared" si="8"/>
        <v>920</v>
      </c>
      <c r="K23" s="7">
        <f t="shared" si="8"/>
        <v>15</v>
      </c>
      <c r="L23" s="9">
        <f t="shared" si="2"/>
        <v>935</v>
      </c>
      <c r="M23" s="22">
        <f t="shared" si="9"/>
        <v>16830</v>
      </c>
      <c r="N23" s="20"/>
      <c r="O23" s="39">
        <v>69</v>
      </c>
      <c r="P23" s="38">
        <v>625</v>
      </c>
      <c r="Q23" s="38">
        <v>0</v>
      </c>
      <c r="R23" s="8">
        <f t="shared" si="3"/>
        <v>625</v>
      </c>
      <c r="S23" s="22">
        <f t="shared" si="10"/>
        <v>43125</v>
      </c>
      <c r="T23" s="38">
        <v>657</v>
      </c>
      <c r="U23" s="38">
        <v>1</v>
      </c>
      <c r="V23" s="8">
        <f t="shared" si="4"/>
        <v>658</v>
      </c>
      <c r="W23" s="22">
        <f t="shared" si="11"/>
        <v>45402</v>
      </c>
      <c r="X23" s="7">
        <f t="shared" si="12"/>
        <v>1282</v>
      </c>
      <c r="Y23" s="7">
        <f t="shared" si="12"/>
        <v>1</v>
      </c>
      <c r="Z23" s="9">
        <f t="shared" si="5"/>
        <v>1283</v>
      </c>
      <c r="AA23" s="19">
        <f t="shared" si="13"/>
        <v>88527</v>
      </c>
    </row>
    <row r="24" spans="1:27" ht="14.25">
      <c r="A24" s="13">
        <v>19</v>
      </c>
      <c r="B24" s="38">
        <v>508</v>
      </c>
      <c r="C24" s="38">
        <v>7</v>
      </c>
      <c r="D24" s="8">
        <f t="shared" si="0"/>
        <v>515</v>
      </c>
      <c r="E24" s="22">
        <f t="shared" si="6"/>
        <v>9785</v>
      </c>
      <c r="F24" s="38">
        <v>463</v>
      </c>
      <c r="G24" s="38">
        <v>7</v>
      </c>
      <c r="H24" s="8">
        <f t="shared" si="1"/>
        <v>470</v>
      </c>
      <c r="I24" s="22">
        <f t="shared" si="7"/>
        <v>8930</v>
      </c>
      <c r="J24" s="7">
        <f t="shared" si="8"/>
        <v>971</v>
      </c>
      <c r="K24" s="7">
        <f t="shared" si="8"/>
        <v>14</v>
      </c>
      <c r="L24" s="9">
        <f t="shared" si="2"/>
        <v>985</v>
      </c>
      <c r="M24" s="22">
        <f t="shared" si="9"/>
        <v>18715</v>
      </c>
      <c r="N24" s="20"/>
      <c r="O24" s="39">
        <v>70</v>
      </c>
      <c r="P24" s="38">
        <v>580</v>
      </c>
      <c r="Q24" s="38">
        <v>2</v>
      </c>
      <c r="R24" s="8">
        <f t="shared" si="3"/>
        <v>582</v>
      </c>
      <c r="S24" s="22">
        <f t="shared" si="10"/>
        <v>40740</v>
      </c>
      <c r="T24" s="38">
        <v>605</v>
      </c>
      <c r="U24" s="38">
        <v>1</v>
      </c>
      <c r="V24" s="8">
        <f t="shared" si="4"/>
        <v>606</v>
      </c>
      <c r="W24" s="22">
        <f t="shared" si="11"/>
        <v>42420</v>
      </c>
      <c r="X24" s="7">
        <f t="shared" si="12"/>
        <v>1185</v>
      </c>
      <c r="Y24" s="7">
        <f t="shared" si="12"/>
        <v>3</v>
      </c>
      <c r="Z24" s="9">
        <f t="shared" si="5"/>
        <v>1188</v>
      </c>
      <c r="AA24" s="19">
        <f t="shared" si="13"/>
        <v>83160</v>
      </c>
    </row>
    <row r="25" spans="1:27" ht="14.25">
      <c r="A25" s="13">
        <v>20</v>
      </c>
      <c r="B25" s="38">
        <v>519</v>
      </c>
      <c r="C25" s="38">
        <v>29</v>
      </c>
      <c r="D25" s="8">
        <f t="shared" si="0"/>
        <v>548</v>
      </c>
      <c r="E25" s="22">
        <f t="shared" si="6"/>
        <v>10960</v>
      </c>
      <c r="F25" s="38">
        <v>468</v>
      </c>
      <c r="G25" s="38">
        <v>6</v>
      </c>
      <c r="H25" s="8">
        <f t="shared" si="1"/>
        <v>474</v>
      </c>
      <c r="I25" s="22">
        <f t="shared" si="7"/>
        <v>9480</v>
      </c>
      <c r="J25" s="7">
        <f t="shared" si="8"/>
        <v>987</v>
      </c>
      <c r="K25" s="7">
        <f t="shared" si="8"/>
        <v>35</v>
      </c>
      <c r="L25" s="9">
        <f t="shared" si="2"/>
        <v>1022</v>
      </c>
      <c r="M25" s="22">
        <f t="shared" si="9"/>
        <v>20440</v>
      </c>
      <c r="N25" s="20"/>
      <c r="O25" s="39">
        <v>71</v>
      </c>
      <c r="P25" s="38">
        <v>591</v>
      </c>
      <c r="Q25" s="38">
        <v>0</v>
      </c>
      <c r="R25" s="8">
        <f t="shared" si="3"/>
        <v>591</v>
      </c>
      <c r="S25" s="22">
        <f t="shared" si="10"/>
        <v>41961</v>
      </c>
      <c r="T25" s="38">
        <v>586</v>
      </c>
      <c r="U25" s="38">
        <v>1</v>
      </c>
      <c r="V25" s="8">
        <f t="shared" si="4"/>
        <v>587</v>
      </c>
      <c r="W25" s="22">
        <f t="shared" si="11"/>
        <v>41677</v>
      </c>
      <c r="X25" s="7">
        <f t="shared" si="12"/>
        <v>1177</v>
      </c>
      <c r="Y25" s="7">
        <f t="shared" si="12"/>
        <v>1</v>
      </c>
      <c r="Z25" s="9">
        <f t="shared" si="5"/>
        <v>1178</v>
      </c>
      <c r="AA25" s="19">
        <f t="shared" si="13"/>
        <v>83638</v>
      </c>
    </row>
    <row r="26" spans="1:27" ht="14.25">
      <c r="A26" s="13">
        <v>21</v>
      </c>
      <c r="B26" s="38">
        <v>534</v>
      </c>
      <c r="C26" s="38">
        <v>27</v>
      </c>
      <c r="D26" s="8">
        <f t="shared" si="0"/>
        <v>561</v>
      </c>
      <c r="E26" s="22">
        <f t="shared" si="6"/>
        <v>11781</v>
      </c>
      <c r="F26" s="38">
        <v>499</v>
      </c>
      <c r="G26" s="38">
        <v>15</v>
      </c>
      <c r="H26" s="8">
        <f t="shared" si="1"/>
        <v>514</v>
      </c>
      <c r="I26" s="22">
        <f t="shared" si="7"/>
        <v>10794</v>
      </c>
      <c r="J26" s="7">
        <f t="shared" si="8"/>
        <v>1033</v>
      </c>
      <c r="K26" s="7">
        <f t="shared" si="8"/>
        <v>42</v>
      </c>
      <c r="L26" s="9">
        <f t="shared" si="2"/>
        <v>1075</v>
      </c>
      <c r="M26" s="22">
        <f t="shared" si="9"/>
        <v>22575</v>
      </c>
      <c r="N26" s="20"/>
      <c r="O26" s="39">
        <v>72</v>
      </c>
      <c r="P26" s="38">
        <v>549</v>
      </c>
      <c r="Q26" s="38">
        <v>0</v>
      </c>
      <c r="R26" s="8">
        <f t="shared" si="3"/>
        <v>549</v>
      </c>
      <c r="S26" s="22">
        <f t="shared" si="10"/>
        <v>39528</v>
      </c>
      <c r="T26" s="38">
        <v>558</v>
      </c>
      <c r="U26" s="38">
        <v>1</v>
      </c>
      <c r="V26" s="8">
        <f t="shared" si="4"/>
        <v>559</v>
      </c>
      <c r="W26" s="22">
        <f t="shared" si="11"/>
        <v>40248</v>
      </c>
      <c r="X26" s="7">
        <f t="shared" si="12"/>
        <v>1107</v>
      </c>
      <c r="Y26" s="7">
        <f t="shared" si="12"/>
        <v>1</v>
      </c>
      <c r="Z26" s="9">
        <f t="shared" si="5"/>
        <v>1108</v>
      </c>
      <c r="AA26" s="19">
        <f t="shared" si="13"/>
        <v>79776</v>
      </c>
    </row>
    <row r="27" spans="1:27" ht="14.25">
      <c r="A27" s="13">
        <v>22</v>
      </c>
      <c r="B27" s="38">
        <v>502</v>
      </c>
      <c r="C27" s="38">
        <v>38</v>
      </c>
      <c r="D27" s="8">
        <f t="shared" si="0"/>
        <v>540</v>
      </c>
      <c r="E27" s="22">
        <f t="shared" si="6"/>
        <v>11880</v>
      </c>
      <c r="F27" s="38">
        <v>436</v>
      </c>
      <c r="G27" s="38">
        <v>11</v>
      </c>
      <c r="H27" s="8">
        <f t="shared" si="1"/>
        <v>447</v>
      </c>
      <c r="I27" s="22">
        <f t="shared" si="7"/>
        <v>9834</v>
      </c>
      <c r="J27" s="7">
        <f t="shared" si="8"/>
        <v>938</v>
      </c>
      <c r="K27" s="7">
        <f t="shared" si="8"/>
        <v>49</v>
      </c>
      <c r="L27" s="9">
        <f t="shared" si="2"/>
        <v>987</v>
      </c>
      <c r="M27" s="22">
        <f t="shared" si="9"/>
        <v>21714</v>
      </c>
      <c r="N27" s="20"/>
      <c r="O27" s="39">
        <v>73</v>
      </c>
      <c r="P27" s="38">
        <v>502</v>
      </c>
      <c r="Q27" s="38">
        <v>0</v>
      </c>
      <c r="R27" s="8">
        <f t="shared" si="3"/>
        <v>502</v>
      </c>
      <c r="S27" s="22">
        <f t="shared" si="10"/>
        <v>36646</v>
      </c>
      <c r="T27" s="38">
        <v>468</v>
      </c>
      <c r="U27" s="38">
        <v>1</v>
      </c>
      <c r="V27" s="8">
        <f t="shared" si="4"/>
        <v>469</v>
      </c>
      <c r="W27" s="22">
        <f t="shared" si="11"/>
        <v>34237</v>
      </c>
      <c r="X27" s="7">
        <f t="shared" si="12"/>
        <v>970</v>
      </c>
      <c r="Y27" s="7">
        <f t="shared" si="12"/>
        <v>1</v>
      </c>
      <c r="Z27" s="9">
        <f t="shared" si="5"/>
        <v>971</v>
      </c>
      <c r="AA27" s="19">
        <f t="shared" si="13"/>
        <v>70883</v>
      </c>
    </row>
    <row r="28" spans="1:27" ht="14.25">
      <c r="A28" s="13">
        <v>23</v>
      </c>
      <c r="B28" s="38">
        <v>483</v>
      </c>
      <c r="C28" s="38">
        <v>35</v>
      </c>
      <c r="D28" s="8">
        <f t="shared" si="0"/>
        <v>518</v>
      </c>
      <c r="E28" s="22">
        <f t="shared" si="6"/>
        <v>11914</v>
      </c>
      <c r="F28" s="38">
        <v>411</v>
      </c>
      <c r="G28" s="38">
        <v>18</v>
      </c>
      <c r="H28" s="8">
        <f t="shared" si="1"/>
        <v>429</v>
      </c>
      <c r="I28" s="22">
        <f t="shared" si="7"/>
        <v>9867</v>
      </c>
      <c r="J28" s="7">
        <f t="shared" si="8"/>
        <v>894</v>
      </c>
      <c r="K28" s="7">
        <f t="shared" si="8"/>
        <v>53</v>
      </c>
      <c r="L28" s="9">
        <f t="shared" si="2"/>
        <v>947</v>
      </c>
      <c r="M28" s="22">
        <f t="shared" si="9"/>
        <v>21781</v>
      </c>
      <c r="N28" s="20"/>
      <c r="O28" s="39">
        <v>74</v>
      </c>
      <c r="P28" s="38">
        <v>417</v>
      </c>
      <c r="Q28" s="38">
        <v>1</v>
      </c>
      <c r="R28" s="8">
        <f t="shared" si="3"/>
        <v>418</v>
      </c>
      <c r="S28" s="22">
        <f t="shared" si="10"/>
        <v>30932</v>
      </c>
      <c r="T28" s="38">
        <v>392</v>
      </c>
      <c r="U28" s="38">
        <v>1</v>
      </c>
      <c r="V28" s="8">
        <f t="shared" si="4"/>
        <v>393</v>
      </c>
      <c r="W28" s="22">
        <f t="shared" si="11"/>
        <v>29082</v>
      </c>
      <c r="X28" s="7">
        <f t="shared" si="12"/>
        <v>809</v>
      </c>
      <c r="Y28" s="7">
        <f t="shared" si="12"/>
        <v>2</v>
      </c>
      <c r="Z28" s="9">
        <f t="shared" si="5"/>
        <v>811</v>
      </c>
      <c r="AA28" s="19">
        <f t="shared" si="13"/>
        <v>60014</v>
      </c>
    </row>
    <row r="29" spans="1:27" ht="14.25">
      <c r="A29" s="13">
        <v>24</v>
      </c>
      <c r="B29" s="38">
        <v>539</v>
      </c>
      <c r="C29" s="38">
        <v>28</v>
      </c>
      <c r="D29" s="8">
        <f t="shared" si="0"/>
        <v>567</v>
      </c>
      <c r="E29" s="22">
        <f t="shared" si="6"/>
        <v>13608</v>
      </c>
      <c r="F29" s="38">
        <v>460</v>
      </c>
      <c r="G29" s="38">
        <v>18</v>
      </c>
      <c r="H29" s="8">
        <f t="shared" si="1"/>
        <v>478</v>
      </c>
      <c r="I29" s="22">
        <f t="shared" si="7"/>
        <v>11472</v>
      </c>
      <c r="J29" s="7">
        <f t="shared" si="8"/>
        <v>999</v>
      </c>
      <c r="K29" s="7">
        <f t="shared" si="8"/>
        <v>46</v>
      </c>
      <c r="L29" s="9">
        <f t="shared" si="2"/>
        <v>1045</v>
      </c>
      <c r="M29" s="22">
        <f t="shared" si="9"/>
        <v>25080</v>
      </c>
      <c r="N29" s="20"/>
      <c r="O29" s="39">
        <v>75</v>
      </c>
      <c r="P29" s="38">
        <v>440</v>
      </c>
      <c r="Q29" s="38">
        <v>0</v>
      </c>
      <c r="R29" s="8">
        <f t="shared" si="3"/>
        <v>440</v>
      </c>
      <c r="S29" s="22">
        <f t="shared" si="10"/>
        <v>33000</v>
      </c>
      <c r="T29" s="38">
        <v>436</v>
      </c>
      <c r="U29" s="38">
        <v>1</v>
      </c>
      <c r="V29" s="8">
        <f t="shared" si="4"/>
        <v>437</v>
      </c>
      <c r="W29" s="22">
        <f t="shared" si="11"/>
        <v>32775</v>
      </c>
      <c r="X29" s="7">
        <f t="shared" si="12"/>
        <v>876</v>
      </c>
      <c r="Y29" s="7">
        <f t="shared" si="12"/>
        <v>1</v>
      </c>
      <c r="Z29" s="9">
        <f t="shared" si="5"/>
        <v>877</v>
      </c>
      <c r="AA29" s="19">
        <f t="shared" si="13"/>
        <v>65775</v>
      </c>
    </row>
    <row r="30" spans="1:27" ht="14.25">
      <c r="A30" s="13">
        <v>25</v>
      </c>
      <c r="B30" s="38">
        <v>517</v>
      </c>
      <c r="C30" s="38">
        <v>26</v>
      </c>
      <c r="D30" s="8">
        <f t="shared" si="0"/>
        <v>543</v>
      </c>
      <c r="E30" s="22">
        <f t="shared" si="6"/>
        <v>13575</v>
      </c>
      <c r="F30" s="38">
        <v>500</v>
      </c>
      <c r="G30" s="38">
        <v>13</v>
      </c>
      <c r="H30" s="8">
        <f t="shared" si="1"/>
        <v>513</v>
      </c>
      <c r="I30" s="22">
        <f t="shared" si="7"/>
        <v>12825</v>
      </c>
      <c r="J30" s="7">
        <f t="shared" si="8"/>
        <v>1017</v>
      </c>
      <c r="K30" s="7">
        <f t="shared" si="8"/>
        <v>39</v>
      </c>
      <c r="L30" s="9">
        <f t="shared" si="2"/>
        <v>1056</v>
      </c>
      <c r="M30" s="22">
        <f t="shared" si="9"/>
        <v>26400</v>
      </c>
      <c r="N30" s="20"/>
      <c r="O30" s="39">
        <v>76</v>
      </c>
      <c r="P30" s="38">
        <v>354</v>
      </c>
      <c r="Q30" s="38">
        <v>0</v>
      </c>
      <c r="R30" s="8">
        <f t="shared" si="3"/>
        <v>354</v>
      </c>
      <c r="S30" s="22">
        <f t="shared" si="10"/>
        <v>26904</v>
      </c>
      <c r="T30" s="38">
        <v>413</v>
      </c>
      <c r="U30" s="38">
        <v>1</v>
      </c>
      <c r="V30" s="8">
        <f t="shared" si="4"/>
        <v>414</v>
      </c>
      <c r="W30" s="22">
        <f t="shared" si="11"/>
        <v>31464</v>
      </c>
      <c r="X30" s="7">
        <f t="shared" si="12"/>
        <v>767</v>
      </c>
      <c r="Y30" s="7">
        <f t="shared" si="12"/>
        <v>1</v>
      </c>
      <c r="Z30" s="9">
        <f t="shared" si="5"/>
        <v>768</v>
      </c>
      <c r="AA30" s="19">
        <f t="shared" si="13"/>
        <v>58368</v>
      </c>
    </row>
    <row r="31" spans="1:27" ht="14.25">
      <c r="A31" s="13">
        <v>26</v>
      </c>
      <c r="B31" s="38">
        <v>485</v>
      </c>
      <c r="C31" s="38">
        <v>23</v>
      </c>
      <c r="D31" s="8">
        <f t="shared" si="0"/>
        <v>508</v>
      </c>
      <c r="E31" s="22">
        <f t="shared" si="6"/>
        <v>13208</v>
      </c>
      <c r="F31" s="38">
        <v>503</v>
      </c>
      <c r="G31" s="38">
        <v>19</v>
      </c>
      <c r="H31" s="8">
        <f t="shared" si="1"/>
        <v>522</v>
      </c>
      <c r="I31" s="22">
        <f t="shared" si="7"/>
        <v>13572</v>
      </c>
      <c r="J31" s="7">
        <f t="shared" si="8"/>
        <v>988</v>
      </c>
      <c r="K31" s="7">
        <f t="shared" si="8"/>
        <v>42</v>
      </c>
      <c r="L31" s="9">
        <f t="shared" si="2"/>
        <v>1030</v>
      </c>
      <c r="M31" s="22">
        <f t="shared" si="9"/>
        <v>26780</v>
      </c>
      <c r="N31" s="20"/>
      <c r="O31" s="39">
        <v>77</v>
      </c>
      <c r="P31" s="38">
        <v>381</v>
      </c>
      <c r="Q31" s="38">
        <v>1</v>
      </c>
      <c r="R31" s="8">
        <f t="shared" si="3"/>
        <v>382</v>
      </c>
      <c r="S31" s="22">
        <f t="shared" si="10"/>
        <v>29414</v>
      </c>
      <c r="T31" s="38">
        <v>477</v>
      </c>
      <c r="U31" s="38">
        <v>2</v>
      </c>
      <c r="V31" s="8">
        <f t="shared" si="4"/>
        <v>479</v>
      </c>
      <c r="W31" s="22">
        <f t="shared" si="11"/>
        <v>36883</v>
      </c>
      <c r="X31" s="7">
        <f t="shared" si="12"/>
        <v>858</v>
      </c>
      <c r="Y31" s="7">
        <f t="shared" si="12"/>
        <v>3</v>
      </c>
      <c r="Z31" s="9">
        <f t="shared" si="5"/>
        <v>861</v>
      </c>
      <c r="AA31" s="19">
        <f t="shared" si="13"/>
        <v>66297</v>
      </c>
    </row>
    <row r="32" spans="1:27" ht="14.25">
      <c r="A32" s="13">
        <v>27</v>
      </c>
      <c r="B32" s="38">
        <v>548</v>
      </c>
      <c r="C32" s="38">
        <v>12</v>
      </c>
      <c r="D32" s="8">
        <f t="shared" si="0"/>
        <v>560</v>
      </c>
      <c r="E32" s="22">
        <f t="shared" si="6"/>
        <v>15120</v>
      </c>
      <c r="F32" s="38">
        <v>538</v>
      </c>
      <c r="G32" s="38">
        <v>9</v>
      </c>
      <c r="H32" s="8">
        <f t="shared" si="1"/>
        <v>547</v>
      </c>
      <c r="I32" s="22">
        <f t="shared" si="7"/>
        <v>14769</v>
      </c>
      <c r="J32" s="7">
        <f t="shared" si="8"/>
        <v>1086</v>
      </c>
      <c r="K32" s="7">
        <f t="shared" si="8"/>
        <v>21</v>
      </c>
      <c r="L32" s="9">
        <f t="shared" si="2"/>
        <v>1107</v>
      </c>
      <c r="M32" s="22">
        <f t="shared" si="9"/>
        <v>29889</v>
      </c>
      <c r="N32" s="20"/>
      <c r="O32" s="39">
        <v>78</v>
      </c>
      <c r="P32" s="38">
        <v>357</v>
      </c>
      <c r="Q32" s="38">
        <v>0</v>
      </c>
      <c r="R32" s="8">
        <f t="shared" si="3"/>
        <v>357</v>
      </c>
      <c r="S32" s="22">
        <f t="shared" si="10"/>
        <v>27846</v>
      </c>
      <c r="T32" s="38">
        <v>374</v>
      </c>
      <c r="U32" s="38">
        <v>1</v>
      </c>
      <c r="V32" s="8">
        <f t="shared" si="4"/>
        <v>375</v>
      </c>
      <c r="W32" s="22">
        <f t="shared" si="11"/>
        <v>29250</v>
      </c>
      <c r="X32" s="7">
        <f t="shared" si="12"/>
        <v>731</v>
      </c>
      <c r="Y32" s="7">
        <f t="shared" si="12"/>
        <v>1</v>
      </c>
      <c r="Z32" s="9">
        <f t="shared" si="5"/>
        <v>732</v>
      </c>
      <c r="AA32" s="19">
        <f t="shared" si="13"/>
        <v>57096</v>
      </c>
    </row>
    <row r="33" spans="1:27" ht="14.25">
      <c r="A33" s="13">
        <v>28</v>
      </c>
      <c r="B33" s="38">
        <v>518</v>
      </c>
      <c r="C33" s="38">
        <v>13</v>
      </c>
      <c r="D33" s="8">
        <f t="shared" si="0"/>
        <v>531</v>
      </c>
      <c r="E33" s="22">
        <f t="shared" si="6"/>
        <v>14868</v>
      </c>
      <c r="F33" s="38">
        <v>459</v>
      </c>
      <c r="G33" s="38">
        <v>12</v>
      </c>
      <c r="H33" s="8">
        <f t="shared" si="1"/>
        <v>471</v>
      </c>
      <c r="I33" s="22">
        <f t="shared" si="7"/>
        <v>13188</v>
      </c>
      <c r="J33" s="7">
        <f t="shared" si="8"/>
        <v>977</v>
      </c>
      <c r="K33" s="7">
        <f t="shared" si="8"/>
        <v>25</v>
      </c>
      <c r="L33" s="9">
        <f t="shared" si="2"/>
        <v>1002</v>
      </c>
      <c r="M33" s="22">
        <f t="shared" si="9"/>
        <v>28056</v>
      </c>
      <c r="N33" s="20"/>
      <c r="O33" s="39">
        <v>79</v>
      </c>
      <c r="P33" s="38">
        <v>278</v>
      </c>
      <c r="Q33" s="38">
        <v>0</v>
      </c>
      <c r="R33" s="8">
        <f t="shared" si="3"/>
        <v>278</v>
      </c>
      <c r="S33" s="22">
        <f t="shared" si="10"/>
        <v>21962</v>
      </c>
      <c r="T33" s="38">
        <v>365</v>
      </c>
      <c r="U33" s="38">
        <v>1</v>
      </c>
      <c r="V33" s="8">
        <f t="shared" si="4"/>
        <v>366</v>
      </c>
      <c r="W33" s="22">
        <f t="shared" si="11"/>
        <v>28914</v>
      </c>
      <c r="X33" s="7">
        <f t="shared" si="12"/>
        <v>643</v>
      </c>
      <c r="Y33" s="7">
        <f t="shared" si="12"/>
        <v>1</v>
      </c>
      <c r="Z33" s="9">
        <f t="shared" si="5"/>
        <v>644</v>
      </c>
      <c r="AA33" s="19">
        <f t="shared" si="13"/>
        <v>50876</v>
      </c>
    </row>
    <row r="34" spans="1:27" ht="14.25">
      <c r="A34" s="13">
        <v>29</v>
      </c>
      <c r="B34" s="38">
        <v>516</v>
      </c>
      <c r="C34" s="38">
        <v>11</v>
      </c>
      <c r="D34" s="8">
        <f t="shared" si="0"/>
        <v>527</v>
      </c>
      <c r="E34" s="22">
        <f t="shared" si="6"/>
        <v>15283</v>
      </c>
      <c r="F34" s="38">
        <v>512</v>
      </c>
      <c r="G34" s="38">
        <v>13</v>
      </c>
      <c r="H34" s="8">
        <f t="shared" si="1"/>
        <v>525</v>
      </c>
      <c r="I34" s="22">
        <f t="shared" si="7"/>
        <v>15225</v>
      </c>
      <c r="J34" s="7">
        <f t="shared" si="8"/>
        <v>1028</v>
      </c>
      <c r="K34" s="7">
        <f t="shared" si="8"/>
        <v>24</v>
      </c>
      <c r="L34" s="9">
        <f t="shared" si="2"/>
        <v>1052</v>
      </c>
      <c r="M34" s="22">
        <f t="shared" si="9"/>
        <v>30508</v>
      </c>
      <c r="N34" s="20"/>
      <c r="O34" s="39">
        <v>80</v>
      </c>
      <c r="P34" s="38">
        <v>290</v>
      </c>
      <c r="Q34" s="38">
        <v>0</v>
      </c>
      <c r="R34" s="8">
        <f t="shared" si="3"/>
        <v>290</v>
      </c>
      <c r="S34" s="22">
        <f t="shared" si="10"/>
        <v>23200</v>
      </c>
      <c r="T34" s="38">
        <v>358</v>
      </c>
      <c r="U34" s="38">
        <v>0</v>
      </c>
      <c r="V34" s="8">
        <f t="shared" si="4"/>
        <v>358</v>
      </c>
      <c r="W34" s="22">
        <f t="shared" si="11"/>
        <v>28640</v>
      </c>
      <c r="X34" s="7">
        <f t="shared" si="12"/>
        <v>648</v>
      </c>
      <c r="Y34" s="7">
        <f t="shared" si="12"/>
        <v>0</v>
      </c>
      <c r="Z34" s="9">
        <f t="shared" si="5"/>
        <v>648</v>
      </c>
      <c r="AA34" s="19">
        <f t="shared" si="13"/>
        <v>51840</v>
      </c>
    </row>
    <row r="35" spans="1:27" ht="14.25">
      <c r="A35" s="13">
        <v>30</v>
      </c>
      <c r="B35" s="38">
        <v>530</v>
      </c>
      <c r="C35" s="38">
        <v>23</v>
      </c>
      <c r="D35" s="8">
        <f t="shared" si="0"/>
        <v>553</v>
      </c>
      <c r="E35" s="22">
        <f t="shared" si="6"/>
        <v>16590</v>
      </c>
      <c r="F35" s="38">
        <v>509</v>
      </c>
      <c r="G35" s="38">
        <v>20</v>
      </c>
      <c r="H35" s="8">
        <f t="shared" si="1"/>
        <v>529</v>
      </c>
      <c r="I35" s="22">
        <f t="shared" si="7"/>
        <v>15870</v>
      </c>
      <c r="J35" s="7">
        <f t="shared" si="8"/>
        <v>1039</v>
      </c>
      <c r="K35" s="7">
        <f t="shared" si="8"/>
        <v>43</v>
      </c>
      <c r="L35" s="9">
        <f t="shared" si="2"/>
        <v>1082</v>
      </c>
      <c r="M35" s="22">
        <f t="shared" si="9"/>
        <v>32460</v>
      </c>
      <c r="N35" s="20"/>
      <c r="O35" s="39">
        <v>81</v>
      </c>
      <c r="P35" s="38">
        <v>266</v>
      </c>
      <c r="Q35" s="38">
        <v>0</v>
      </c>
      <c r="R35" s="8">
        <f t="shared" si="3"/>
        <v>266</v>
      </c>
      <c r="S35" s="22">
        <f t="shared" si="10"/>
        <v>21546</v>
      </c>
      <c r="T35" s="38">
        <v>333</v>
      </c>
      <c r="U35" s="38">
        <v>2</v>
      </c>
      <c r="V35" s="8">
        <f t="shared" si="4"/>
        <v>335</v>
      </c>
      <c r="W35" s="22">
        <f t="shared" si="11"/>
        <v>27135</v>
      </c>
      <c r="X35" s="7">
        <f t="shared" si="12"/>
        <v>599</v>
      </c>
      <c r="Y35" s="7">
        <f t="shared" si="12"/>
        <v>2</v>
      </c>
      <c r="Z35" s="9">
        <f t="shared" si="5"/>
        <v>601</v>
      </c>
      <c r="AA35" s="19">
        <f t="shared" si="13"/>
        <v>48681</v>
      </c>
    </row>
    <row r="36" spans="1:27" ht="14.25">
      <c r="A36" s="13">
        <v>31</v>
      </c>
      <c r="B36" s="38">
        <v>534</v>
      </c>
      <c r="C36" s="38">
        <v>20</v>
      </c>
      <c r="D36" s="8">
        <f t="shared" si="0"/>
        <v>554</v>
      </c>
      <c r="E36" s="22">
        <f t="shared" si="6"/>
        <v>17174</v>
      </c>
      <c r="F36" s="38">
        <v>464</v>
      </c>
      <c r="G36" s="38">
        <v>22</v>
      </c>
      <c r="H36" s="8">
        <f t="shared" si="1"/>
        <v>486</v>
      </c>
      <c r="I36" s="22">
        <f t="shared" si="7"/>
        <v>15066</v>
      </c>
      <c r="J36" s="7">
        <f t="shared" si="8"/>
        <v>998</v>
      </c>
      <c r="K36" s="7">
        <f t="shared" si="8"/>
        <v>42</v>
      </c>
      <c r="L36" s="9">
        <f t="shared" si="2"/>
        <v>1040</v>
      </c>
      <c r="M36" s="22">
        <f t="shared" si="9"/>
        <v>32240</v>
      </c>
      <c r="N36" s="20"/>
      <c r="O36" s="39">
        <v>82</v>
      </c>
      <c r="P36" s="38">
        <v>216</v>
      </c>
      <c r="Q36" s="38">
        <v>0</v>
      </c>
      <c r="R36" s="8">
        <f t="shared" si="3"/>
        <v>216</v>
      </c>
      <c r="S36" s="22">
        <f t="shared" si="10"/>
        <v>17712</v>
      </c>
      <c r="T36" s="38">
        <v>331</v>
      </c>
      <c r="U36" s="38">
        <v>0</v>
      </c>
      <c r="V36" s="8">
        <f t="shared" si="4"/>
        <v>331</v>
      </c>
      <c r="W36" s="22">
        <f t="shared" si="11"/>
        <v>27142</v>
      </c>
      <c r="X36" s="7">
        <f t="shared" si="12"/>
        <v>547</v>
      </c>
      <c r="Y36" s="7">
        <f t="shared" si="12"/>
        <v>0</v>
      </c>
      <c r="Z36" s="9">
        <f t="shared" si="5"/>
        <v>547</v>
      </c>
      <c r="AA36" s="19">
        <f t="shared" si="13"/>
        <v>44854</v>
      </c>
    </row>
    <row r="37" spans="1:27" ht="14.25">
      <c r="A37" s="13">
        <v>32</v>
      </c>
      <c r="B37" s="38">
        <v>501</v>
      </c>
      <c r="C37" s="38">
        <v>12</v>
      </c>
      <c r="D37" s="8">
        <f t="shared" si="0"/>
        <v>513</v>
      </c>
      <c r="E37" s="22">
        <f t="shared" si="6"/>
        <v>16416</v>
      </c>
      <c r="F37" s="38">
        <v>487</v>
      </c>
      <c r="G37" s="38">
        <v>14</v>
      </c>
      <c r="H37" s="8">
        <f t="shared" si="1"/>
        <v>501</v>
      </c>
      <c r="I37" s="22">
        <f t="shared" si="7"/>
        <v>16032</v>
      </c>
      <c r="J37" s="7">
        <f t="shared" si="8"/>
        <v>988</v>
      </c>
      <c r="K37" s="7">
        <f t="shared" si="8"/>
        <v>26</v>
      </c>
      <c r="L37" s="9">
        <f t="shared" si="2"/>
        <v>1014</v>
      </c>
      <c r="M37" s="22">
        <f t="shared" si="9"/>
        <v>32448</v>
      </c>
      <c r="N37" s="20"/>
      <c r="O37" s="39">
        <v>83</v>
      </c>
      <c r="P37" s="38">
        <v>185</v>
      </c>
      <c r="Q37" s="38">
        <v>0</v>
      </c>
      <c r="R37" s="8">
        <f t="shared" si="3"/>
        <v>185</v>
      </c>
      <c r="S37" s="22">
        <f t="shared" si="10"/>
        <v>15355</v>
      </c>
      <c r="T37" s="38">
        <v>299</v>
      </c>
      <c r="U37" s="38">
        <v>0</v>
      </c>
      <c r="V37" s="8">
        <f t="shared" si="4"/>
        <v>299</v>
      </c>
      <c r="W37" s="22">
        <f t="shared" si="11"/>
        <v>24817</v>
      </c>
      <c r="X37" s="7">
        <f t="shared" si="12"/>
        <v>484</v>
      </c>
      <c r="Y37" s="7">
        <f t="shared" si="12"/>
        <v>0</v>
      </c>
      <c r="Z37" s="9">
        <f t="shared" si="5"/>
        <v>484</v>
      </c>
      <c r="AA37" s="19">
        <f t="shared" si="13"/>
        <v>40172</v>
      </c>
    </row>
    <row r="38" spans="1:27" ht="14.25">
      <c r="A38" s="13">
        <v>33</v>
      </c>
      <c r="B38" s="38">
        <v>575</v>
      </c>
      <c r="C38" s="38">
        <v>14</v>
      </c>
      <c r="D38" s="8">
        <f t="shared" si="0"/>
        <v>589</v>
      </c>
      <c r="E38" s="22">
        <f t="shared" si="6"/>
        <v>19437</v>
      </c>
      <c r="F38" s="38">
        <v>512</v>
      </c>
      <c r="G38" s="38">
        <v>14</v>
      </c>
      <c r="H38" s="8">
        <f t="shared" si="1"/>
        <v>526</v>
      </c>
      <c r="I38" s="22">
        <f t="shared" si="7"/>
        <v>17358</v>
      </c>
      <c r="J38" s="7">
        <f aca="true" t="shared" si="14" ref="J38:K55">B38+F38</f>
        <v>1087</v>
      </c>
      <c r="K38" s="7">
        <f t="shared" si="14"/>
        <v>28</v>
      </c>
      <c r="L38" s="9">
        <f t="shared" si="2"/>
        <v>1115</v>
      </c>
      <c r="M38" s="22">
        <f t="shared" si="9"/>
        <v>36795</v>
      </c>
      <c r="N38" s="20"/>
      <c r="O38" s="39">
        <v>84</v>
      </c>
      <c r="P38" s="38">
        <v>146</v>
      </c>
      <c r="Q38" s="38">
        <v>0</v>
      </c>
      <c r="R38" s="8">
        <f t="shared" si="3"/>
        <v>146</v>
      </c>
      <c r="S38" s="22">
        <f t="shared" si="10"/>
        <v>12264</v>
      </c>
      <c r="T38" s="38">
        <v>245</v>
      </c>
      <c r="U38" s="38">
        <v>1</v>
      </c>
      <c r="V38" s="8">
        <f t="shared" si="4"/>
        <v>246</v>
      </c>
      <c r="W38" s="22">
        <f t="shared" si="11"/>
        <v>20664</v>
      </c>
      <c r="X38" s="7">
        <f t="shared" si="12"/>
        <v>391</v>
      </c>
      <c r="Y38" s="7">
        <f t="shared" si="12"/>
        <v>1</v>
      </c>
      <c r="Z38" s="9">
        <f t="shared" si="5"/>
        <v>392</v>
      </c>
      <c r="AA38" s="19">
        <f t="shared" si="13"/>
        <v>32928</v>
      </c>
    </row>
    <row r="39" spans="1:27" ht="14.25">
      <c r="A39" s="13">
        <v>34</v>
      </c>
      <c r="B39" s="38">
        <v>540</v>
      </c>
      <c r="C39" s="38">
        <v>22</v>
      </c>
      <c r="D39" s="8">
        <f t="shared" si="0"/>
        <v>562</v>
      </c>
      <c r="E39" s="22">
        <f t="shared" si="6"/>
        <v>19108</v>
      </c>
      <c r="F39" s="38">
        <v>520</v>
      </c>
      <c r="G39" s="38">
        <v>19</v>
      </c>
      <c r="H39" s="8">
        <f t="shared" si="1"/>
        <v>539</v>
      </c>
      <c r="I39" s="22">
        <f t="shared" si="7"/>
        <v>18326</v>
      </c>
      <c r="J39" s="7">
        <f t="shared" si="14"/>
        <v>1060</v>
      </c>
      <c r="K39" s="7">
        <f t="shared" si="14"/>
        <v>41</v>
      </c>
      <c r="L39" s="9">
        <f t="shared" si="2"/>
        <v>1101</v>
      </c>
      <c r="M39" s="22">
        <f t="shared" si="9"/>
        <v>37434</v>
      </c>
      <c r="N39" s="20"/>
      <c r="O39" s="39">
        <v>85</v>
      </c>
      <c r="P39" s="38">
        <v>156</v>
      </c>
      <c r="Q39" s="38">
        <v>1</v>
      </c>
      <c r="R39" s="8">
        <f t="shared" si="3"/>
        <v>157</v>
      </c>
      <c r="S39" s="22">
        <f t="shared" si="10"/>
        <v>13345</v>
      </c>
      <c r="T39" s="38">
        <v>231</v>
      </c>
      <c r="U39" s="38">
        <v>0</v>
      </c>
      <c r="V39" s="8">
        <f t="shared" si="4"/>
        <v>231</v>
      </c>
      <c r="W39" s="22">
        <f t="shared" si="11"/>
        <v>19635</v>
      </c>
      <c r="X39" s="7">
        <f t="shared" si="12"/>
        <v>387</v>
      </c>
      <c r="Y39" s="7">
        <f t="shared" si="12"/>
        <v>1</v>
      </c>
      <c r="Z39" s="9">
        <f t="shared" si="5"/>
        <v>388</v>
      </c>
      <c r="AA39" s="19">
        <f t="shared" si="13"/>
        <v>32980</v>
      </c>
    </row>
    <row r="40" spans="1:27" ht="14.25">
      <c r="A40" s="13">
        <v>35</v>
      </c>
      <c r="B40" s="38">
        <v>582</v>
      </c>
      <c r="C40" s="38">
        <v>23</v>
      </c>
      <c r="D40" s="8">
        <f t="shared" si="0"/>
        <v>605</v>
      </c>
      <c r="E40" s="22">
        <f t="shared" si="6"/>
        <v>21175</v>
      </c>
      <c r="F40" s="38">
        <v>528</v>
      </c>
      <c r="G40" s="38">
        <v>16</v>
      </c>
      <c r="H40" s="8">
        <f t="shared" si="1"/>
        <v>544</v>
      </c>
      <c r="I40" s="22">
        <f t="shared" si="7"/>
        <v>19040</v>
      </c>
      <c r="J40" s="7">
        <f t="shared" si="14"/>
        <v>1110</v>
      </c>
      <c r="K40" s="7">
        <f t="shared" si="14"/>
        <v>39</v>
      </c>
      <c r="L40" s="9">
        <f t="shared" si="2"/>
        <v>1149</v>
      </c>
      <c r="M40" s="22">
        <f t="shared" si="9"/>
        <v>40215</v>
      </c>
      <c r="N40" s="20"/>
      <c r="O40" s="39">
        <v>86</v>
      </c>
      <c r="P40" s="38">
        <v>130</v>
      </c>
      <c r="Q40" s="38">
        <v>1</v>
      </c>
      <c r="R40" s="8">
        <f t="shared" si="3"/>
        <v>131</v>
      </c>
      <c r="S40" s="22">
        <f t="shared" si="10"/>
        <v>11266</v>
      </c>
      <c r="T40" s="38">
        <v>240</v>
      </c>
      <c r="U40" s="38">
        <v>0</v>
      </c>
      <c r="V40" s="8">
        <f t="shared" si="4"/>
        <v>240</v>
      </c>
      <c r="W40" s="22">
        <f t="shared" si="11"/>
        <v>20640</v>
      </c>
      <c r="X40" s="7">
        <f t="shared" si="12"/>
        <v>370</v>
      </c>
      <c r="Y40" s="7">
        <f t="shared" si="12"/>
        <v>1</v>
      </c>
      <c r="Z40" s="9">
        <f t="shared" si="5"/>
        <v>371</v>
      </c>
      <c r="AA40" s="19">
        <f t="shared" si="13"/>
        <v>31906</v>
      </c>
    </row>
    <row r="41" spans="1:27" ht="14.25">
      <c r="A41" s="13">
        <v>36</v>
      </c>
      <c r="B41" s="38">
        <v>610</v>
      </c>
      <c r="C41" s="38">
        <v>12</v>
      </c>
      <c r="D41" s="8">
        <f t="shared" si="0"/>
        <v>622</v>
      </c>
      <c r="E41" s="22">
        <f t="shared" si="6"/>
        <v>22392</v>
      </c>
      <c r="F41" s="38">
        <v>545</v>
      </c>
      <c r="G41" s="38">
        <v>23</v>
      </c>
      <c r="H41" s="8">
        <f t="shared" si="1"/>
        <v>568</v>
      </c>
      <c r="I41" s="22">
        <f t="shared" si="7"/>
        <v>20448</v>
      </c>
      <c r="J41" s="7">
        <f t="shared" si="14"/>
        <v>1155</v>
      </c>
      <c r="K41" s="7">
        <f t="shared" si="14"/>
        <v>35</v>
      </c>
      <c r="L41" s="9">
        <f t="shared" si="2"/>
        <v>1190</v>
      </c>
      <c r="M41" s="22">
        <f t="shared" si="9"/>
        <v>42840</v>
      </c>
      <c r="N41" s="20"/>
      <c r="O41" s="39">
        <v>87</v>
      </c>
      <c r="P41" s="38">
        <v>82</v>
      </c>
      <c r="Q41" s="38">
        <v>0</v>
      </c>
      <c r="R41" s="8">
        <f t="shared" si="3"/>
        <v>82</v>
      </c>
      <c r="S41" s="22">
        <f t="shared" si="10"/>
        <v>7134</v>
      </c>
      <c r="T41" s="38">
        <v>184</v>
      </c>
      <c r="U41" s="38">
        <v>0</v>
      </c>
      <c r="V41" s="8">
        <f t="shared" si="4"/>
        <v>184</v>
      </c>
      <c r="W41" s="22">
        <f t="shared" si="11"/>
        <v>16008</v>
      </c>
      <c r="X41" s="7">
        <f t="shared" si="12"/>
        <v>266</v>
      </c>
      <c r="Y41" s="7">
        <f t="shared" si="12"/>
        <v>0</v>
      </c>
      <c r="Z41" s="9">
        <f t="shared" si="5"/>
        <v>266</v>
      </c>
      <c r="AA41" s="19">
        <f t="shared" si="13"/>
        <v>23142</v>
      </c>
    </row>
    <row r="42" spans="1:27" ht="14.25">
      <c r="A42" s="13">
        <v>37</v>
      </c>
      <c r="B42" s="38">
        <v>602</v>
      </c>
      <c r="C42" s="38">
        <v>12</v>
      </c>
      <c r="D42" s="8">
        <f t="shared" si="0"/>
        <v>614</v>
      </c>
      <c r="E42" s="22">
        <f t="shared" si="6"/>
        <v>22718</v>
      </c>
      <c r="F42" s="38">
        <v>571</v>
      </c>
      <c r="G42" s="38">
        <v>21</v>
      </c>
      <c r="H42" s="8">
        <f t="shared" si="1"/>
        <v>592</v>
      </c>
      <c r="I42" s="22">
        <f t="shared" si="7"/>
        <v>21904</v>
      </c>
      <c r="J42" s="7">
        <f t="shared" si="14"/>
        <v>1173</v>
      </c>
      <c r="K42" s="7">
        <f t="shared" si="14"/>
        <v>33</v>
      </c>
      <c r="L42" s="9">
        <f t="shared" si="2"/>
        <v>1206</v>
      </c>
      <c r="M42" s="22">
        <f t="shared" si="9"/>
        <v>44622</v>
      </c>
      <c r="N42" s="20"/>
      <c r="O42" s="39">
        <v>88</v>
      </c>
      <c r="P42" s="38">
        <v>71</v>
      </c>
      <c r="Q42" s="38">
        <v>0</v>
      </c>
      <c r="R42" s="8">
        <f t="shared" si="3"/>
        <v>71</v>
      </c>
      <c r="S42" s="22">
        <f t="shared" si="10"/>
        <v>6248</v>
      </c>
      <c r="T42" s="38">
        <v>145</v>
      </c>
      <c r="U42" s="38">
        <v>0</v>
      </c>
      <c r="V42" s="8">
        <f t="shared" si="4"/>
        <v>145</v>
      </c>
      <c r="W42" s="22">
        <f t="shared" si="11"/>
        <v>12760</v>
      </c>
      <c r="X42" s="7">
        <f t="shared" si="12"/>
        <v>216</v>
      </c>
      <c r="Y42" s="7">
        <f t="shared" si="12"/>
        <v>0</v>
      </c>
      <c r="Z42" s="9">
        <f t="shared" si="5"/>
        <v>216</v>
      </c>
      <c r="AA42" s="19">
        <f t="shared" si="13"/>
        <v>19008</v>
      </c>
    </row>
    <row r="43" spans="1:27" ht="14.25">
      <c r="A43" s="13">
        <v>38</v>
      </c>
      <c r="B43" s="38">
        <v>689</v>
      </c>
      <c r="C43" s="38">
        <v>13</v>
      </c>
      <c r="D43" s="8">
        <f t="shared" si="0"/>
        <v>702</v>
      </c>
      <c r="E43" s="22">
        <f t="shared" si="6"/>
        <v>26676</v>
      </c>
      <c r="F43" s="38">
        <v>649</v>
      </c>
      <c r="G43" s="38">
        <v>13</v>
      </c>
      <c r="H43" s="8">
        <f t="shared" si="1"/>
        <v>662</v>
      </c>
      <c r="I43" s="22">
        <f t="shared" si="7"/>
        <v>25156</v>
      </c>
      <c r="J43" s="7">
        <f t="shared" si="14"/>
        <v>1338</v>
      </c>
      <c r="K43" s="7">
        <f t="shared" si="14"/>
        <v>26</v>
      </c>
      <c r="L43" s="9">
        <f t="shared" si="2"/>
        <v>1364</v>
      </c>
      <c r="M43" s="22">
        <f t="shared" si="9"/>
        <v>51832</v>
      </c>
      <c r="N43" s="20"/>
      <c r="O43" s="39">
        <v>89</v>
      </c>
      <c r="P43" s="38">
        <v>56</v>
      </c>
      <c r="Q43" s="38">
        <v>0</v>
      </c>
      <c r="R43" s="8">
        <f t="shared" si="3"/>
        <v>56</v>
      </c>
      <c r="S43" s="22">
        <f t="shared" si="10"/>
        <v>4984</v>
      </c>
      <c r="T43" s="38">
        <v>123</v>
      </c>
      <c r="U43" s="38">
        <v>0</v>
      </c>
      <c r="V43" s="8">
        <f t="shared" si="4"/>
        <v>123</v>
      </c>
      <c r="W43" s="22">
        <f t="shared" si="11"/>
        <v>10947</v>
      </c>
      <c r="X43" s="7">
        <f t="shared" si="12"/>
        <v>179</v>
      </c>
      <c r="Y43" s="7">
        <f t="shared" si="12"/>
        <v>0</v>
      </c>
      <c r="Z43" s="9">
        <f t="shared" si="5"/>
        <v>179</v>
      </c>
      <c r="AA43" s="19">
        <f t="shared" si="13"/>
        <v>15931</v>
      </c>
    </row>
    <row r="44" spans="1:27" ht="14.25">
      <c r="A44" s="13">
        <v>39</v>
      </c>
      <c r="B44" s="38">
        <v>709</v>
      </c>
      <c r="C44" s="38">
        <v>9</v>
      </c>
      <c r="D44" s="8">
        <f t="shared" si="0"/>
        <v>718</v>
      </c>
      <c r="E44" s="22">
        <f t="shared" si="6"/>
        <v>28002</v>
      </c>
      <c r="F44" s="38">
        <v>615</v>
      </c>
      <c r="G44" s="38">
        <v>15</v>
      </c>
      <c r="H44" s="8">
        <f t="shared" si="1"/>
        <v>630</v>
      </c>
      <c r="I44" s="22">
        <f t="shared" si="7"/>
        <v>24570</v>
      </c>
      <c r="J44" s="7">
        <f t="shared" si="14"/>
        <v>1324</v>
      </c>
      <c r="K44" s="7">
        <f t="shared" si="14"/>
        <v>24</v>
      </c>
      <c r="L44" s="9">
        <f t="shared" si="2"/>
        <v>1348</v>
      </c>
      <c r="M44" s="22">
        <f t="shared" si="9"/>
        <v>52572</v>
      </c>
      <c r="N44" s="20"/>
      <c r="O44" s="39">
        <v>90</v>
      </c>
      <c r="P44" s="38">
        <v>34</v>
      </c>
      <c r="Q44" s="38">
        <v>0</v>
      </c>
      <c r="R44" s="8">
        <f t="shared" si="3"/>
        <v>34</v>
      </c>
      <c r="S44" s="22">
        <f t="shared" si="10"/>
        <v>3060</v>
      </c>
      <c r="T44" s="38">
        <v>106</v>
      </c>
      <c r="U44" s="38">
        <v>0</v>
      </c>
      <c r="V44" s="8">
        <f t="shared" si="4"/>
        <v>106</v>
      </c>
      <c r="W44" s="22">
        <f t="shared" si="11"/>
        <v>9540</v>
      </c>
      <c r="X44" s="7">
        <f t="shared" si="12"/>
        <v>140</v>
      </c>
      <c r="Y44" s="7">
        <f t="shared" si="12"/>
        <v>0</v>
      </c>
      <c r="Z44" s="9">
        <f t="shared" si="5"/>
        <v>140</v>
      </c>
      <c r="AA44" s="19">
        <f t="shared" si="13"/>
        <v>12600</v>
      </c>
    </row>
    <row r="45" spans="1:27" ht="14.25">
      <c r="A45" s="13">
        <v>40</v>
      </c>
      <c r="B45" s="38">
        <v>685</v>
      </c>
      <c r="C45" s="38">
        <v>12</v>
      </c>
      <c r="D45" s="8">
        <f t="shared" si="0"/>
        <v>697</v>
      </c>
      <c r="E45" s="22">
        <f t="shared" si="6"/>
        <v>27880</v>
      </c>
      <c r="F45" s="38">
        <v>587</v>
      </c>
      <c r="G45" s="38">
        <v>8</v>
      </c>
      <c r="H45" s="8">
        <f t="shared" si="1"/>
        <v>595</v>
      </c>
      <c r="I45" s="22">
        <f t="shared" si="7"/>
        <v>23800</v>
      </c>
      <c r="J45" s="7">
        <f t="shared" si="14"/>
        <v>1272</v>
      </c>
      <c r="K45" s="7">
        <f t="shared" si="14"/>
        <v>20</v>
      </c>
      <c r="L45" s="9">
        <f t="shared" si="2"/>
        <v>1292</v>
      </c>
      <c r="M45" s="22">
        <f t="shared" si="9"/>
        <v>51680</v>
      </c>
      <c r="N45" s="20"/>
      <c r="O45" s="39">
        <v>91</v>
      </c>
      <c r="P45" s="38">
        <v>30</v>
      </c>
      <c r="Q45" s="38">
        <v>0</v>
      </c>
      <c r="R45" s="8">
        <f t="shared" si="3"/>
        <v>30</v>
      </c>
      <c r="S45" s="22">
        <f t="shared" si="10"/>
        <v>2730</v>
      </c>
      <c r="T45" s="38">
        <v>99</v>
      </c>
      <c r="U45" s="38">
        <v>0</v>
      </c>
      <c r="V45" s="8">
        <f t="shared" si="4"/>
        <v>99</v>
      </c>
      <c r="W45" s="22">
        <f t="shared" si="11"/>
        <v>9009</v>
      </c>
      <c r="X45" s="7">
        <f t="shared" si="12"/>
        <v>129</v>
      </c>
      <c r="Y45" s="7">
        <f t="shared" si="12"/>
        <v>0</v>
      </c>
      <c r="Z45" s="9">
        <f t="shared" si="5"/>
        <v>129</v>
      </c>
      <c r="AA45" s="19">
        <f t="shared" si="13"/>
        <v>11739</v>
      </c>
    </row>
    <row r="46" spans="1:27" ht="14.25">
      <c r="A46" s="13">
        <v>41</v>
      </c>
      <c r="B46" s="38">
        <v>699</v>
      </c>
      <c r="C46" s="38">
        <v>10</v>
      </c>
      <c r="D46" s="8">
        <f t="shared" si="0"/>
        <v>709</v>
      </c>
      <c r="E46" s="22">
        <f t="shared" si="6"/>
        <v>29069</v>
      </c>
      <c r="F46" s="38">
        <v>604</v>
      </c>
      <c r="G46" s="38">
        <v>17</v>
      </c>
      <c r="H46" s="8">
        <f t="shared" si="1"/>
        <v>621</v>
      </c>
      <c r="I46" s="22">
        <f t="shared" si="7"/>
        <v>25461</v>
      </c>
      <c r="J46" s="7">
        <f t="shared" si="14"/>
        <v>1303</v>
      </c>
      <c r="K46" s="7">
        <f t="shared" si="14"/>
        <v>27</v>
      </c>
      <c r="L46" s="9">
        <f t="shared" si="2"/>
        <v>1330</v>
      </c>
      <c r="M46" s="22">
        <f t="shared" si="9"/>
        <v>54530</v>
      </c>
      <c r="N46" s="20"/>
      <c r="O46" s="39">
        <v>92</v>
      </c>
      <c r="P46" s="38">
        <v>26</v>
      </c>
      <c r="Q46" s="38">
        <v>0</v>
      </c>
      <c r="R46" s="8">
        <f t="shared" si="3"/>
        <v>26</v>
      </c>
      <c r="S46" s="22">
        <f t="shared" si="10"/>
        <v>2392</v>
      </c>
      <c r="T46" s="38">
        <v>83</v>
      </c>
      <c r="U46" s="38">
        <v>0</v>
      </c>
      <c r="V46" s="8">
        <f t="shared" si="4"/>
        <v>83</v>
      </c>
      <c r="W46" s="22">
        <f t="shared" si="11"/>
        <v>7636</v>
      </c>
      <c r="X46" s="7">
        <f t="shared" si="12"/>
        <v>109</v>
      </c>
      <c r="Y46" s="7">
        <f t="shared" si="12"/>
        <v>0</v>
      </c>
      <c r="Z46" s="9">
        <f t="shared" si="5"/>
        <v>109</v>
      </c>
      <c r="AA46" s="19">
        <f t="shared" si="13"/>
        <v>10028</v>
      </c>
    </row>
    <row r="47" spans="1:27" ht="14.25">
      <c r="A47" s="13">
        <v>42</v>
      </c>
      <c r="B47" s="38">
        <v>657</v>
      </c>
      <c r="C47" s="38">
        <v>10</v>
      </c>
      <c r="D47" s="8">
        <f t="shared" si="0"/>
        <v>667</v>
      </c>
      <c r="E47" s="22">
        <f t="shared" si="6"/>
        <v>28014</v>
      </c>
      <c r="F47" s="38">
        <v>593</v>
      </c>
      <c r="G47" s="38">
        <v>21</v>
      </c>
      <c r="H47" s="8">
        <f t="shared" si="1"/>
        <v>614</v>
      </c>
      <c r="I47" s="22">
        <f t="shared" si="7"/>
        <v>25788</v>
      </c>
      <c r="J47" s="7">
        <f t="shared" si="14"/>
        <v>1250</v>
      </c>
      <c r="K47" s="7">
        <f t="shared" si="14"/>
        <v>31</v>
      </c>
      <c r="L47" s="9">
        <f t="shared" si="2"/>
        <v>1281</v>
      </c>
      <c r="M47" s="22">
        <f t="shared" si="9"/>
        <v>53802</v>
      </c>
      <c r="N47" s="20"/>
      <c r="O47" s="39">
        <v>93</v>
      </c>
      <c r="P47" s="38">
        <v>22</v>
      </c>
      <c r="Q47" s="38">
        <v>0</v>
      </c>
      <c r="R47" s="8">
        <f t="shared" si="3"/>
        <v>22</v>
      </c>
      <c r="S47" s="22">
        <f t="shared" si="10"/>
        <v>2046</v>
      </c>
      <c r="T47" s="38">
        <v>83</v>
      </c>
      <c r="U47" s="38">
        <v>1</v>
      </c>
      <c r="V47" s="8">
        <f t="shared" si="4"/>
        <v>84</v>
      </c>
      <c r="W47" s="22">
        <f t="shared" si="11"/>
        <v>7812</v>
      </c>
      <c r="X47" s="7">
        <f t="shared" si="12"/>
        <v>105</v>
      </c>
      <c r="Y47" s="7">
        <f t="shared" si="12"/>
        <v>1</v>
      </c>
      <c r="Z47" s="9">
        <f t="shared" si="5"/>
        <v>106</v>
      </c>
      <c r="AA47" s="19">
        <f t="shared" si="13"/>
        <v>9858</v>
      </c>
    </row>
    <row r="48" spans="1:27" ht="14.25">
      <c r="A48" s="13">
        <v>43</v>
      </c>
      <c r="B48" s="38">
        <v>675</v>
      </c>
      <c r="C48" s="38">
        <v>11</v>
      </c>
      <c r="D48" s="8">
        <f t="shared" si="0"/>
        <v>686</v>
      </c>
      <c r="E48" s="22">
        <f t="shared" si="6"/>
        <v>29498</v>
      </c>
      <c r="F48" s="38">
        <v>642</v>
      </c>
      <c r="G48" s="38">
        <v>24</v>
      </c>
      <c r="H48" s="8">
        <f t="shared" si="1"/>
        <v>666</v>
      </c>
      <c r="I48" s="22">
        <f t="shared" si="7"/>
        <v>28638</v>
      </c>
      <c r="J48" s="7">
        <f t="shared" si="14"/>
        <v>1317</v>
      </c>
      <c r="K48" s="7">
        <f t="shared" si="14"/>
        <v>35</v>
      </c>
      <c r="L48" s="9">
        <f t="shared" si="2"/>
        <v>1352</v>
      </c>
      <c r="M48" s="22">
        <f t="shared" si="9"/>
        <v>58136</v>
      </c>
      <c r="N48" s="20"/>
      <c r="O48" s="39">
        <v>94</v>
      </c>
      <c r="P48" s="38">
        <v>7</v>
      </c>
      <c r="Q48" s="38">
        <v>0</v>
      </c>
      <c r="R48" s="8">
        <f t="shared" si="3"/>
        <v>7</v>
      </c>
      <c r="S48" s="22">
        <f t="shared" si="10"/>
        <v>658</v>
      </c>
      <c r="T48" s="38">
        <v>41</v>
      </c>
      <c r="U48" s="38">
        <v>0</v>
      </c>
      <c r="V48" s="8">
        <f t="shared" si="4"/>
        <v>41</v>
      </c>
      <c r="W48" s="22">
        <f t="shared" si="11"/>
        <v>3854</v>
      </c>
      <c r="X48" s="7">
        <f t="shared" si="12"/>
        <v>48</v>
      </c>
      <c r="Y48" s="7">
        <f t="shared" si="12"/>
        <v>0</v>
      </c>
      <c r="Z48" s="9">
        <f t="shared" si="5"/>
        <v>48</v>
      </c>
      <c r="AA48" s="19">
        <f t="shared" si="13"/>
        <v>4512</v>
      </c>
    </row>
    <row r="49" spans="1:27" ht="14.25">
      <c r="A49" s="13">
        <v>44</v>
      </c>
      <c r="B49" s="38">
        <v>631</v>
      </c>
      <c r="C49" s="38">
        <v>11</v>
      </c>
      <c r="D49" s="8">
        <f t="shared" si="0"/>
        <v>642</v>
      </c>
      <c r="E49" s="22">
        <f t="shared" si="6"/>
        <v>28248</v>
      </c>
      <c r="F49" s="38">
        <v>565</v>
      </c>
      <c r="G49" s="38">
        <v>28</v>
      </c>
      <c r="H49" s="8">
        <f t="shared" si="1"/>
        <v>593</v>
      </c>
      <c r="I49" s="22">
        <f t="shared" si="7"/>
        <v>26092</v>
      </c>
      <c r="J49" s="7">
        <f t="shared" si="14"/>
        <v>1196</v>
      </c>
      <c r="K49" s="7">
        <f t="shared" si="14"/>
        <v>39</v>
      </c>
      <c r="L49" s="9">
        <f t="shared" si="2"/>
        <v>1235</v>
      </c>
      <c r="M49" s="22">
        <f t="shared" si="9"/>
        <v>54340</v>
      </c>
      <c r="N49" s="20"/>
      <c r="O49" s="39">
        <v>95</v>
      </c>
      <c r="P49" s="38">
        <v>13</v>
      </c>
      <c r="Q49" s="38">
        <v>0</v>
      </c>
      <c r="R49" s="8">
        <f t="shared" si="3"/>
        <v>13</v>
      </c>
      <c r="S49" s="22">
        <f t="shared" si="10"/>
        <v>1235</v>
      </c>
      <c r="T49" s="38">
        <v>53</v>
      </c>
      <c r="U49" s="38">
        <v>0</v>
      </c>
      <c r="V49" s="8">
        <f t="shared" si="4"/>
        <v>53</v>
      </c>
      <c r="W49" s="22">
        <f t="shared" si="11"/>
        <v>5035</v>
      </c>
      <c r="X49" s="7">
        <f t="shared" si="12"/>
        <v>66</v>
      </c>
      <c r="Y49" s="7">
        <f t="shared" si="12"/>
        <v>0</v>
      </c>
      <c r="Z49" s="9">
        <f t="shared" si="5"/>
        <v>66</v>
      </c>
      <c r="AA49" s="19">
        <f t="shared" si="13"/>
        <v>6270</v>
      </c>
    </row>
    <row r="50" spans="1:27" ht="14.25">
      <c r="A50" s="13">
        <v>45</v>
      </c>
      <c r="B50" s="38">
        <v>664</v>
      </c>
      <c r="C50" s="38">
        <v>8</v>
      </c>
      <c r="D50" s="8">
        <f t="shared" si="0"/>
        <v>672</v>
      </c>
      <c r="E50" s="22">
        <f t="shared" si="6"/>
        <v>30240</v>
      </c>
      <c r="F50" s="38">
        <v>549</v>
      </c>
      <c r="G50" s="38">
        <v>15</v>
      </c>
      <c r="H50" s="8">
        <f t="shared" si="1"/>
        <v>564</v>
      </c>
      <c r="I50" s="22">
        <f t="shared" si="7"/>
        <v>25380</v>
      </c>
      <c r="J50" s="7">
        <f t="shared" si="14"/>
        <v>1213</v>
      </c>
      <c r="K50" s="7">
        <f t="shared" si="14"/>
        <v>23</v>
      </c>
      <c r="L50" s="9">
        <f t="shared" si="2"/>
        <v>1236</v>
      </c>
      <c r="M50" s="22">
        <f t="shared" si="9"/>
        <v>55620</v>
      </c>
      <c r="N50" s="20"/>
      <c r="O50" s="39">
        <v>96</v>
      </c>
      <c r="P50" s="38">
        <v>7</v>
      </c>
      <c r="Q50" s="38">
        <v>0</v>
      </c>
      <c r="R50" s="8">
        <f t="shared" si="3"/>
        <v>7</v>
      </c>
      <c r="S50" s="22">
        <f t="shared" si="10"/>
        <v>672</v>
      </c>
      <c r="T50" s="38">
        <v>25</v>
      </c>
      <c r="U50" s="38">
        <v>0</v>
      </c>
      <c r="V50" s="8">
        <f t="shared" si="4"/>
        <v>25</v>
      </c>
      <c r="W50" s="22">
        <f t="shared" si="11"/>
        <v>2400</v>
      </c>
      <c r="X50" s="7">
        <f t="shared" si="12"/>
        <v>32</v>
      </c>
      <c r="Y50" s="7">
        <f t="shared" si="12"/>
        <v>0</v>
      </c>
      <c r="Z50" s="9">
        <f t="shared" si="5"/>
        <v>32</v>
      </c>
      <c r="AA50" s="19">
        <f t="shared" si="13"/>
        <v>3072</v>
      </c>
    </row>
    <row r="51" spans="1:27" ht="14.25">
      <c r="A51" s="13">
        <v>46</v>
      </c>
      <c r="B51" s="38">
        <v>480</v>
      </c>
      <c r="C51" s="38">
        <v>8</v>
      </c>
      <c r="D51" s="8">
        <f t="shared" si="0"/>
        <v>488</v>
      </c>
      <c r="E51" s="22">
        <f t="shared" si="6"/>
        <v>22448</v>
      </c>
      <c r="F51" s="38">
        <v>458</v>
      </c>
      <c r="G51" s="38">
        <v>18</v>
      </c>
      <c r="H51" s="8">
        <f t="shared" si="1"/>
        <v>476</v>
      </c>
      <c r="I51" s="22">
        <f t="shared" si="7"/>
        <v>21896</v>
      </c>
      <c r="J51" s="7">
        <f t="shared" si="14"/>
        <v>938</v>
      </c>
      <c r="K51" s="7">
        <f t="shared" si="14"/>
        <v>26</v>
      </c>
      <c r="L51" s="9">
        <f t="shared" si="2"/>
        <v>964</v>
      </c>
      <c r="M51" s="22">
        <f t="shared" si="9"/>
        <v>44344</v>
      </c>
      <c r="N51" s="20"/>
      <c r="O51" s="39">
        <v>97</v>
      </c>
      <c r="P51" s="38">
        <v>6</v>
      </c>
      <c r="Q51" s="38">
        <v>0</v>
      </c>
      <c r="R51" s="8">
        <f t="shared" si="3"/>
        <v>6</v>
      </c>
      <c r="S51" s="22">
        <f t="shared" si="10"/>
        <v>582</v>
      </c>
      <c r="T51" s="38">
        <v>17</v>
      </c>
      <c r="U51" s="38">
        <v>0</v>
      </c>
      <c r="V51" s="8">
        <f t="shared" si="4"/>
        <v>17</v>
      </c>
      <c r="W51" s="22">
        <f t="shared" si="11"/>
        <v>1649</v>
      </c>
      <c r="X51" s="7">
        <f t="shared" si="12"/>
        <v>23</v>
      </c>
      <c r="Y51" s="7">
        <f t="shared" si="12"/>
        <v>0</v>
      </c>
      <c r="Z51" s="9">
        <f t="shared" si="5"/>
        <v>23</v>
      </c>
      <c r="AA51" s="19">
        <f t="shared" si="13"/>
        <v>2231</v>
      </c>
    </row>
    <row r="52" spans="1:27" ht="14.25">
      <c r="A52" s="13">
        <v>47</v>
      </c>
      <c r="B52" s="38">
        <v>527</v>
      </c>
      <c r="C52" s="38">
        <v>12</v>
      </c>
      <c r="D52" s="8">
        <f t="shared" si="0"/>
        <v>539</v>
      </c>
      <c r="E52" s="22">
        <f t="shared" si="6"/>
        <v>25333</v>
      </c>
      <c r="F52" s="38">
        <v>513</v>
      </c>
      <c r="G52" s="38">
        <v>14</v>
      </c>
      <c r="H52" s="8">
        <f t="shared" si="1"/>
        <v>527</v>
      </c>
      <c r="I52" s="22">
        <f t="shared" si="7"/>
        <v>24769</v>
      </c>
      <c r="J52" s="7">
        <f t="shared" si="14"/>
        <v>1040</v>
      </c>
      <c r="K52" s="7">
        <f t="shared" si="14"/>
        <v>26</v>
      </c>
      <c r="L52" s="9">
        <f t="shared" si="2"/>
        <v>1066</v>
      </c>
      <c r="M52" s="22">
        <f t="shared" si="9"/>
        <v>50102</v>
      </c>
      <c r="N52" s="20"/>
      <c r="O52" s="39">
        <v>98</v>
      </c>
      <c r="P52" s="38">
        <v>4</v>
      </c>
      <c r="Q52" s="38">
        <v>0</v>
      </c>
      <c r="R52" s="8">
        <f t="shared" si="3"/>
        <v>4</v>
      </c>
      <c r="S52" s="22">
        <f t="shared" si="10"/>
        <v>392</v>
      </c>
      <c r="T52" s="38">
        <v>13</v>
      </c>
      <c r="U52" s="38">
        <v>0</v>
      </c>
      <c r="V52" s="8">
        <f t="shared" si="4"/>
        <v>13</v>
      </c>
      <c r="W52" s="22">
        <f t="shared" si="11"/>
        <v>1274</v>
      </c>
      <c r="X52" s="7">
        <f t="shared" si="12"/>
        <v>17</v>
      </c>
      <c r="Y52" s="7">
        <f t="shared" si="12"/>
        <v>0</v>
      </c>
      <c r="Z52" s="9">
        <f t="shared" si="5"/>
        <v>17</v>
      </c>
      <c r="AA52" s="19">
        <f t="shared" si="13"/>
        <v>1666</v>
      </c>
    </row>
    <row r="53" spans="1:27" ht="14.25">
      <c r="A53" s="13">
        <v>48</v>
      </c>
      <c r="B53" s="38">
        <v>525</v>
      </c>
      <c r="C53" s="38">
        <v>3</v>
      </c>
      <c r="D53" s="8">
        <f t="shared" si="0"/>
        <v>528</v>
      </c>
      <c r="E53" s="22">
        <f t="shared" si="6"/>
        <v>25344</v>
      </c>
      <c r="F53" s="38">
        <v>504</v>
      </c>
      <c r="G53" s="38">
        <v>19</v>
      </c>
      <c r="H53" s="8">
        <f t="shared" si="1"/>
        <v>523</v>
      </c>
      <c r="I53" s="22">
        <f t="shared" si="7"/>
        <v>25104</v>
      </c>
      <c r="J53" s="7">
        <f t="shared" si="14"/>
        <v>1029</v>
      </c>
      <c r="K53" s="7">
        <f t="shared" si="14"/>
        <v>22</v>
      </c>
      <c r="L53" s="9">
        <f t="shared" si="2"/>
        <v>1051</v>
      </c>
      <c r="M53" s="22">
        <f t="shared" si="9"/>
        <v>50448</v>
      </c>
      <c r="N53" s="20"/>
      <c r="O53" s="39">
        <v>99</v>
      </c>
      <c r="P53" s="38">
        <v>1</v>
      </c>
      <c r="Q53" s="38">
        <v>0</v>
      </c>
      <c r="R53" s="8">
        <f t="shared" si="3"/>
        <v>1</v>
      </c>
      <c r="S53" s="22">
        <f t="shared" si="10"/>
        <v>99</v>
      </c>
      <c r="T53" s="38">
        <v>17</v>
      </c>
      <c r="U53" s="38">
        <v>0</v>
      </c>
      <c r="V53" s="8">
        <f t="shared" si="4"/>
        <v>17</v>
      </c>
      <c r="W53" s="22">
        <f t="shared" si="11"/>
        <v>1683</v>
      </c>
      <c r="X53" s="7">
        <f t="shared" si="12"/>
        <v>18</v>
      </c>
      <c r="Y53" s="7">
        <f t="shared" si="12"/>
        <v>0</v>
      </c>
      <c r="Z53" s="9">
        <f t="shared" si="5"/>
        <v>18</v>
      </c>
      <c r="AA53" s="19">
        <f t="shared" si="13"/>
        <v>1782</v>
      </c>
    </row>
    <row r="54" spans="1:27" ht="14.25">
      <c r="A54" s="13">
        <v>49</v>
      </c>
      <c r="B54" s="38">
        <v>520</v>
      </c>
      <c r="C54" s="38">
        <v>6</v>
      </c>
      <c r="D54" s="8">
        <f t="shared" si="0"/>
        <v>526</v>
      </c>
      <c r="E54" s="22">
        <f t="shared" si="6"/>
        <v>25774</v>
      </c>
      <c r="F54" s="38">
        <v>546</v>
      </c>
      <c r="G54" s="38">
        <v>16</v>
      </c>
      <c r="H54" s="8">
        <f t="shared" si="1"/>
        <v>562</v>
      </c>
      <c r="I54" s="22">
        <f t="shared" si="7"/>
        <v>27538</v>
      </c>
      <c r="J54" s="7">
        <f t="shared" si="14"/>
        <v>1066</v>
      </c>
      <c r="K54" s="7">
        <f t="shared" si="14"/>
        <v>22</v>
      </c>
      <c r="L54" s="9">
        <f t="shared" si="2"/>
        <v>1088</v>
      </c>
      <c r="M54" s="22">
        <f t="shared" si="9"/>
        <v>53312</v>
      </c>
      <c r="N54" s="20"/>
      <c r="O54" s="39" t="s">
        <v>13</v>
      </c>
      <c r="P54" s="38">
        <v>3</v>
      </c>
      <c r="Q54" s="38">
        <v>0</v>
      </c>
      <c r="R54" s="8">
        <f t="shared" si="3"/>
        <v>3</v>
      </c>
      <c r="S54" s="22">
        <f>100*R54</f>
        <v>300</v>
      </c>
      <c r="T54" s="38">
        <v>21</v>
      </c>
      <c r="U54" s="38">
        <v>0</v>
      </c>
      <c r="V54" s="8">
        <f t="shared" si="4"/>
        <v>21</v>
      </c>
      <c r="W54" s="22">
        <f>100*V54</f>
        <v>2100</v>
      </c>
      <c r="X54" s="7">
        <f t="shared" si="12"/>
        <v>24</v>
      </c>
      <c r="Y54" s="7">
        <f t="shared" si="12"/>
        <v>0</v>
      </c>
      <c r="Z54" s="9">
        <f t="shared" si="5"/>
        <v>24</v>
      </c>
      <c r="AA54" s="19">
        <f>100*Z54</f>
        <v>2400</v>
      </c>
    </row>
    <row r="55" spans="1:27" ht="14.25">
      <c r="A55" s="13">
        <v>50</v>
      </c>
      <c r="B55" s="38">
        <v>515</v>
      </c>
      <c r="C55" s="38">
        <v>15</v>
      </c>
      <c r="D55" s="8">
        <f t="shared" si="0"/>
        <v>530</v>
      </c>
      <c r="E55" s="22">
        <f t="shared" si="6"/>
        <v>26500</v>
      </c>
      <c r="F55" s="38">
        <v>533</v>
      </c>
      <c r="G55" s="38">
        <v>20</v>
      </c>
      <c r="H55" s="8">
        <f>F55+G55</f>
        <v>553</v>
      </c>
      <c r="I55" s="22">
        <f t="shared" si="7"/>
        <v>27650</v>
      </c>
      <c r="J55" s="7">
        <f t="shared" si="14"/>
        <v>1048</v>
      </c>
      <c r="K55" s="7">
        <f t="shared" si="14"/>
        <v>35</v>
      </c>
      <c r="L55" s="9">
        <f t="shared" si="2"/>
        <v>1083</v>
      </c>
      <c r="M55" s="22">
        <f t="shared" si="9"/>
        <v>54150</v>
      </c>
      <c r="N55" s="5"/>
      <c r="O55" s="6"/>
      <c r="P55" s="6"/>
      <c r="Q55" s="6"/>
      <c r="R55" s="6"/>
      <c r="S55" s="24">
        <f>(SUM(E6:E55)+SUM(S5:S54))/R59</f>
        <v>43.68972680769317</v>
      </c>
      <c r="T55" s="6"/>
      <c r="U55" s="6"/>
      <c r="V55" s="6"/>
      <c r="W55" s="24">
        <f>(SUM(I6:I55)+SUM(W5:W54))/V59</f>
        <v>45.70643293230383</v>
      </c>
      <c r="X55" s="6"/>
      <c r="Y55" s="6"/>
      <c r="Z55" s="6"/>
      <c r="AA55" s="24">
        <f>(SUM(M6:M55)+SUM(AA5:AA54))/Z59</f>
        <v>44.6956526606881</v>
      </c>
    </row>
    <row r="56" spans="1:27" ht="14.25">
      <c r="A56" s="30"/>
      <c r="B56" s="31"/>
      <c r="C56" s="31"/>
      <c r="D56" s="31"/>
      <c r="E56" s="29"/>
      <c r="F56" s="31"/>
      <c r="G56" s="31"/>
      <c r="H56" s="31"/>
      <c r="I56" s="29"/>
      <c r="J56" s="28"/>
      <c r="K56" s="28"/>
      <c r="L56" s="28"/>
      <c r="M56" s="29"/>
      <c r="N56" s="5"/>
      <c r="O56" s="5"/>
      <c r="P56" s="5"/>
      <c r="Q56" s="5"/>
      <c r="R56" s="5"/>
      <c r="S56" s="24"/>
      <c r="T56" s="5"/>
      <c r="U56" s="5"/>
      <c r="V56" s="5"/>
      <c r="W56" s="24"/>
      <c r="X56" s="5"/>
      <c r="Y56" s="5"/>
      <c r="Z56" s="5"/>
      <c r="AA56" s="24"/>
    </row>
    <row r="57" spans="1:26" ht="14.25">
      <c r="A57" s="3"/>
      <c r="B57" s="3"/>
      <c r="C57" s="3"/>
      <c r="D57" s="3"/>
      <c r="E57" s="3"/>
      <c r="F57" s="40"/>
      <c r="G57" s="40"/>
      <c r="H57" s="3"/>
      <c r="I57" s="3"/>
      <c r="J57" s="3"/>
      <c r="K57" s="3"/>
      <c r="L57" s="3"/>
      <c r="M57" s="3"/>
      <c r="N57" s="5"/>
      <c r="O57" s="5"/>
      <c r="P57" s="96" t="s">
        <v>1</v>
      </c>
      <c r="Q57" s="97"/>
      <c r="R57" s="98"/>
      <c r="S57" s="27"/>
      <c r="T57" s="96" t="s">
        <v>2</v>
      </c>
      <c r="U57" s="97"/>
      <c r="V57" s="98"/>
      <c r="W57" s="27"/>
      <c r="X57" s="96" t="s">
        <v>7</v>
      </c>
      <c r="Y57" s="97"/>
      <c r="Z57" s="98"/>
    </row>
    <row r="58" spans="6:26" ht="14.25">
      <c r="F58" s="40"/>
      <c r="G58" s="40"/>
      <c r="P58" s="14" t="s">
        <v>3</v>
      </c>
      <c r="Q58" s="14" t="s">
        <v>4</v>
      </c>
      <c r="R58" s="14" t="s">
        <v>5</v>
      </c>
      <c r="S58" s="14"/>
      <c r="T58" s="14" t="s">
        <v>3</v>
      </c>
      <c r="U58" s="14" t="s">
        <v>4</v>
      </c>
      <c r="V58" s="14" t="s">
        <v>5</v>
      </c>
      <c r="W58" s="14"/>
      <c r="X58" s="14" t="s">
        <v>3</v>
      </c>
      <c r="Y58" s="14" t="s">
        <v>4</v>
      </c>
      <c r="Z58" s="14" t="s">
        <v>5</v>
      </c>
    </row>
    <row r="59" spans="6:26" ht="14.25">
      <c r="F59" s="40"/>
      <c r="G59" s="40"/>
      <c r="O59" s="41" t="s">
        <v>7</v>
      </c>
      <c r="P59" s="10">
        <f>SUM(B5:B55)+SUM(P5:P54)</f>
        <v>44031</v>
      </c>
      <c r="Q59" s="10">
        <f>SUM(C5:C55)+SUM(Q5:Q54)</f>
        <v>736</v>
      </c>
      <c r="R59" s="10">
        <f>SUM(D5:D55)+SUM(R5:R54)</f>
        <v>44767</v>
      </c>
      <c r="S59" s="10"/>
      <c r="T59" s="10">
        <f>SUM(F5:F55)+SUM(T5:T54)</f>
        <v>43810</v>
      </c>
      <c r="U59" s="10">
        <f>SUM(G5:G55)+SUM(U5:U54)</f>
        <v>742</v>
      </c>
      <c r="V59" s="10">
        <f>SUM(H5:H55)+SUM(V5:V54)</f>
        <v>44552</v>
      </c>
      <c r="W59" s="10"/>
      <c r="X59" s="10">
        <f>SUM(J5:J55)+SUM(X5:X54)</f>
        <v>87841</v>
      </c>
      <c r="Y59" s="10">
        <f>SUM(K5:K55)+SUM(Y5:Y54)</f>
        <v>1478</v>
      </c>
      <c r="Z59" s="10">
        <f>SUM(L5:L55)+SUM(Z5:Z54)</f>
        <v>89319</v>
      </c>
    </row>
    <row r="60" spans="6:7" ht="14.25">
      <c r="F60" s="40"/>
      <c r="G60" s="40"/>
    </row>
    <row r="61" spans="6:7" ht="14.25">
      <c r="F61" s="40"/>
      <c r="G61" s="40"/>
    </row>
    <row r="62" spans="6:26" ht="14.25">
      <c r="F62" s="40"/>
      <c r="G62" s="40"/>
      <c r="H62" s="4"/>
      <c r="I62" s="4"/>
      <c r="J62" s="4"/>
      <c r="K62" s="2"/>
      <c r="L62" s="110" t="s">
        <v>22</v>
      </c>
      <c r="M62" s="111"/>
      <c r="N62" s="111"/>
      <c r="O62" s="112"/>
      <c r="P62" s="116" t="s">
        <v>8</v>
      </c>
      <c r="Q62" s="116"/>
      <c r="R62" s="116"/>
      <c r="S62" s="15"/>
      <c r="T62" s="116" t="s">
        <v>9</v>
      </c>
      <c r="U62" s="116"/>
      <c r="V62" s="116"/>
      <c r="W62" s="15"/>
      <c r="X62" s="116" t="s">
        <v>7</v>
      </c>
      <c r="Y62" s="116"/>
      <c r="Z62" s="116"/>
    </row>
    <row r="63" spans="6:26" ht="14.25">
      <c r="F63" s="40"/>
      <c r="G63" s="40"/>
      <c r="H63" s="4"/>
      <c r="I63" s="4"/>
      <c r="J63" s="4"/>
      <c r="K63" s="2"/>
      <c r="L63" s="113"/>
      <c r="M63" s="114"/>
      <c r="N63" s="114"/>
      <c r="O63" s="115"/>
      <c r="P63" s="15" t="s">
        <v>10</v>
      </c>
      <c r="Q63" s="15" t="s">
        <v>11</v>
      </c>
      <c r="R63" s="15" t="s">
        <v>12</v>
      </c>
      <c r="S63" s="15"/>
      <c r="T63" s="15" t="s">
        <v>10</v>
      </c>
      <c r="U63" s="15" t="s">
        <v>11</v>
      </c>
      <c r="V63" s="15" t="s">
        <v>12</v>
      </c>
      <c r="W63" s="15"/>
      <c r="X63" s="15" t="s">
        <v>10</v>
      </c>
      <c r="Y63" s="15" t="s">
        <v>11</v>
      </c>
      <c r="Z63" s="15" t="s">
        <v>12</v>
      </c>
    </row>
    <row r="64" spans="6:26" ht="14.25">
      <c r="F64" s="40"/>
      <c r="G64" s="40"/>
      <c r="H64" s="4"/>
      <c r="I64" s="4"/>
      <c r="J64" s="4"/>
      <c r="K64" s="2"/>
      <c r="L64" s="107" t="s">
        <v>14</v>
      </c>
      <c r="M64" s="108"/>
      <c r="N64" s="108"/>
      <c r="O64" s="109"/>
      <c r="P64" s="11">
        <f>SUM(B5:B10)</f>
        <v>2087</v>
      </c>
      <c r="Q64" s="11">
        <f>SUM(C5:C10)</f>
        <v>44</v>
      </c>
      <c r="R64" s="16">
        <f>SUM(D5:D10)</f>
        <v>2131</v>
      </c>
      <c r="S64" s="16"/>
      <c r="T64" s="11">
        <f>SUM(F5:F10)</f>
        <v>1981</v>
      </c>
      <c r="U64" s="11">
        <f>SUM(G5:G10)</f>
        <v>38</v>
      </c>
      <c r="V64" s="16">
        <f>SUM(H5:H10)</f>
        <v>2019</v>
      </c>
      <c r="W64" s="16"/>
      <c r="X64" s="11">
        <f>SUM(J5:J10)</f>
        <v>4068</v>
      </c>
      <c r="Y64" s="11">
        <f>SUM(K5:K10)</f>
        <v>82</v>
      </c>
      <c r="Z64" s="17">
        <f>SUM(L5:L10)</f>
        <v>4150</v>
      </c>
    </row>
    <row r="65" spans="6:26" ht="14.25">
      <c r="F65" s="40"/>
      <c r="G65" s="40"/>
      <c r="H65" s="4"/>
      <c r="I65" s="4"/>
      <c r="J65" s="4"/>
      <c r="K65" s="2"/>
      <c r="L65" s="107" t="s">
        <v>15</v>
      </c>
      <c r="M65" s="108"/>
      <c r="N65" s="108"/>
      <c r="O65" s="109"/>
      <c r="P65" s="11">
        <f>SUM(B11:B16)</f>
        <v>2201</v>
      </c>
      <c r="Q65" s="11">
        <f>SUM(C11:C16)</f>
        <v>36</v>
      </c>
      <c r="R65" s="16">
        <f>SUM(D11:D16)</f>
        <v>2237</v>
      </c>
      <c r="S65" s="16"/>
      <c r="T65" s="11">
        <f>SUM(F11:F16)</f>
        <v>2147</v>
      </c>
      <c r="U65" s="11">
        <f>SUM(G11:G16)</f>
        <v>33</v>
      </c>
      <c r="V65" s="16">
        <f>SUM(H11:H16)</f>
        <v>2180</v>
      </c>
      <c r="W65" s="16"/>
      <c r="X65" s="11">
        <f>SUM(J11:J16)</f>
        <v>4348</v>
      </c>
      <c r="Y65" s="11">
        <f>SUM(K11:K16)</f>
        <v>69</v>
      </c>
      <c r="Z65" s="17">
        <f>SUM(L11:L16)</f>
        <v>4417</v>
      </c>
    </row>
    <row r="66" spans="6:26" ht="14.25">
      <c r="F66" s="40"/>
      <c r="G66" s="40"/>
      <c r="H66" s="4"/>
      <c r="I66" s="4"/>
      <c r="J66" s="4"/>
      <c r="K66" s="2"/>
      <c r="L66" s="107" t="s">
        <v>16</v>
      </c>
      <c r="M66" s="108"/>
      <c r="N66" s="108"/>
      <c r="O66" s="109"/>
      <c r="P66" s="11">
        <f>SUM(B17:B19)</f>
        <v>1190</v>
      </c>
      <c r="Q66" s="11">
        <f>SUM(C17:C19)</f>
        <v>14</v>
      </c>
      <c r="R66" s="16">
        <f>SUM(D17:D19)</f>
        <v>1204</v>
      </c>
      <c r="S66" s="16"/>
      <c r="T66" s="11">
        <f>SUM(F17:F19)</f>
        <v>1112</v>
      </c>
      <c r="U66" s="11">
        <f>SUM(G17:G19)</f>
        <v>17</v>
      </c>
      <c r="V66" s="16">
        <f>SUM(H17:H19)</f>
        <v>1129</v>
      </c>
      <c r="W66" s="16"/>
      <c r="X66" s="11">
        <f>SUM(J17:J19)</f>
        <v>2302</v>
      </c>
      <c r="Y66" s="11">
        <f>SUM(K17:K19)</f>
        <v>31</v>
      </c>
      <c r="Z66" s="17">
        <f>SUM(L17:L19)</f>
        <v>2333</v>
      </c>
    </row>
    <row r="67" spans="6:26" ht="14.25">
      <c r="F67" s="40"/>
      <c r="G67" s="40"/>
      <c r="H67" s="4"/>
      <c r="I67" s="4"/>
      <c r="J67" s="4"/>
      <c r="K67" s="2"/>
      <c r="L67" s="107" t="s">
        <v>17</v>
      </c>
      <c r="M67" s="108"/>
      <c r="N67" s="108"/>
      <c r="O67" s="109"/>
      <c r="P67" s="11">
        <f>SUM(B5:B24)</f>
        <v>7705</v>
      </c>
      <c r="Q67" s="11">
        <f>SUM(C5:C24)</f>
        <v>125</v>
      </c>
      <c r="R67" s="16">
        <f>SUM(D5:D24)</f>
        <v>7830</v>
      </c>
      <c r="S67" s="16"/>
      <c r="T67" s="11">
        <f>SUM(F5:F24)</f>
        <v>7356</v>
      </c>
      <c r="U67" s="11">
        <f>SUM(G5:G24)</f>
        <v>121</v>
      </c>
      <c r="V67" s="16">
        <f>SUM(H5:H24)</f>
        <v>7477</v>
      </c>
      <c r="W67" s="16"/>
      <c r="X67" s="11">
        <f>SUM(J5:J24)</f>
        <v>15061</v>
      </c>
      <c r="Y67" s="11">
        <f>SUM(K5:K24)</f>
        <v>246</v>
      </c>
      <c r="Z67" s="17">
        <f>SUM(L5:L24)</f>
        <v>15307</v>
      </c>
    </row>
    <row r="68" spans="6:26" ht="14.25">
      <c r="F68" s="40"/>
      <c r="G68" s="40"/>
      <c r="H68" s="4"/>
      <c r="I68" s="4"/>
      <c r="J68" s="4"/>
      <c r="K68" s="2"/>
      <c r="L68" s="107" t="s">
        <v>18</v>
      </c>
      <c r="M68" s="108"/>
      <c r="N68" s="108"/>
      <c r="O68" s="109"/>
      <c r="P68" s="11">
        <f>SUM(B45:B55)+SUM(P5:P18)</f>
        <v>15897</v>
      </c>
      <c r="Q68" s="11">
        <f>SUM(C45:C55)+SUM(Q5:Q18)</f>
        <v>194</v>
      </c>
      <c r="R68" s="16">
        <f>SUM(D45:D55)+SUM(R5:R18)</f>
        <v>16091</v>
      </c>
      <c r="S68" s="16"/>
      <c r="T68" s="11">
        <f>SUM(F45:F55)+SUM(T5:T18)</f>
        <v>15318</v>
      </c>
      <c r="U68" s="11">
        <f>SUM(G45:G55)+SUM(U5:U18)</f>
        <v>288</v>
      </c>
      <c r="V68" s="16">
        <f>SUM(H45:H55)+SUM(V5:V18)</f>
        <v>15606</v>
      </c>
      <c r="W68" s="16"/>
      <c r="X68" s="11">
        <f>SUM(J45:J55)+SUM(X5:X18)</f>
        <v>31215</v>
      </c>
      <c r="Y68" s="11">
        <f>SUM(K45:K55)+SUM(Y5:Y18)</f>
        <v>482</v>
      </c>
      <c r="Z68" s="17">
        <f>SUM(L45:L55)+SUM(Z5:Z18)</f>
        <v>31697</v>
      </c>
    </row>
    <row r="69" spans="6:26" ht="14.25">
      <c r="F69" s="40"/>
      <c r="G69" s="40"/>
      <c r="H69" s="4"/>
      <c r="I69" s="4"/>
      <c r="J69" s="4"/>
      <c r="K69" s="2"/>
      <c r="L69" s="107" t="s">
        <v>19</v>
      </c>
      <c r="M69" s="108"/>
      <c r="N69" s="108"/>
      <c r="O69" s="109"/>
      <c r="P69" s="11">
        <f>SUM(P19:P28)</f>
        <v>5835</v>
      </c>
      <c r="Q69" s="11">
        <f aca="true" t="shared" si="15" ref="Q69:Z69">SUM(Q19:Q28)</f>
        <v>12</v>
      </c>
      <c r="R69" s="16">
        <f t="shared" si="15"/>
        <v>5847</v>
      </c>
      <c r="S69" s="16"/>
      <c r="T69" s="11">
        <f t="shared" si="15"/>
        <v>5838</v>
      </c>
      <c r="U69" s="11">
        <f t="shared" si="15"/>
        <v>12</v>
      </c>
      <c r="V69" s="16">
        <f t="shared" si="15"/>
        <v>5850</v>
      </c>
      <c r="W69" s="16"/>
      <c r="X69" s="11">
        <f t="shared" si="15"/>
        <v>11673</v>
      </c>
      <c r="Y69" s="11">
        <f t="shared" si="15"/>
        <v>24</v>
      </c>
      <c r="Z69" s="17">
        <f t="shared" si="15"/>
        <v>11697</v>
      </c>
    </row>
    <row r="70" spans="6:26" ht="14.25">
      <c r="F70" s="40"/>
      <c r="G70" s="40"/>
      <c r="H70" s="4"/>
      <c r="I70" s="4"/>
      <c r="J70" s="4"/>
      <c r="K70" s="2"/>
      <c r="L70" s="107" t="s">
        <v>20</v>
      </c>
      <c r="M70" s="108"/>
      <c r="N70" s="108"/>
      <c r="O70" s="109"/>
      <c r="P70" s="11">
        <f aca="true" t="shared" si="16" ref="P70:Z70">SUM(P19:P54)</f>
        <v>9396</v>
      </c>
      <c r="Q70" s="11">
        <f t="shared" si="16"/>
        <v>15</v>
      </c>
      <c r="R70" s="16">
        <f t="shared" si="16"/>
        <v>9411</v>
      </c>
      <c r="S70" s="16"/>
      <c r="T70" s="11">
        <f t="shared" si="16"/>
        <v>10950</v>
      </c>
      <c r="U70" s="11">
        <f t="shared" si="16"/>
        <v>22</v>
      </c>
      <c r="V70" s="16">
        <f t="shared" si="16"/>
        <v>10972</v>
      </c>
      <c r="W70" s="16"/>
      <c r="X70" s="11">
        <f t="shared" si="16"/>
        <v>20346</v>
      </c>
      <c r="Y70" s="11">
        <f t="shared" si="16"/>
        <v>37</v>
      </c>
      <c r="Z70" s="17">
        <f t="shared" si="16"/>
        <v>20383</v>
      </c>
    </row>
    <row r="71" spans="6:26" ht="14.25">
      <c r="F71" s="40"/>
      <c r="G71" s="40"/>
      <c r="H71" s="4"/>
      <c r="I71" s="4"/>
      <c r="J71" s="4"/>
      <c r="K71" s="2"/>
      <c r="L71" s="107" t="s">
        <v>21</v>
      </c>
      <c r="M71" s="108"/>
      <c r="N71" s="108"/>
      <c r="O71" s="109"/>
      <c r="P71" s="11">
        <f aca="true" t="shared" si="17" ref="P71:Z71">SUM(P29:P54)</f>
        <v>3561</v>
      </c>
      <c r="Q71" s="11">
        <f t="shared" si="17"/>
        <v>3</v>
      </c>
      <c r="R71" s="16">
        <f t="shared" si="17"/>
        <v>3564</v>
      </c>
      <c r="S71" s="16"/>
      <c r="T71" s="11">
        <f t="shared" si="17"/>
        <v>5112</v>
      </c>
      <c r="U71" s="11">
        <f t="shared" si="17"/>
        <v>10</v>
      </c>
      <c r="V71" s="16">
        <f t="shared" si="17"/>
        <v>5122</v>
      </c>
      <c r="W71" s="16"/>
      <c r="X71" s="11">
        <f t="shared" si="17"/>
        <v>8673</v>
      </c>
      <c r="Y71" s="11">
        <f t="shared" si="17"/>
        <v>13</v>
      </c>
      <c r="Z71" s="17">
        <f t="shared" si="17"/>
        <v>8686</v>
      </c>
    </row>
    <row r="72" spans="6:7" ht="14.25">
      <c r="F72" s="40"/>
      <c r="G72" s="40"/>
    </row>
    <row r="73" spans="6:17" ht="14.25">
      <c r="F73" s="40"/>
      <c r="G73" s="40"/>
      <c r="L73" s="35" t="s">
        <v>23</v>
      </c>
      <c r="M73" s="34"/>
      <c r="N73" s="35" t="s">
        <v>24</v>
      </c>
      <c r="O73" s="23"/>
      <c r="P73" s="117">
        <f>S55</f>
        <v>43.68972680769317</v>
      </c>
      <c r="Q73" s="118"/>
    </row>
    <row r="74" spans="6:17" ht="14.25">
      <c r="F74" s="40"/>
      <c r="G74" s="40"/>
      <c r="L74" s="35"/>
      <c r="M74" s="34"/>
      <c r="N74" s="35" t="s">
        <v>25</v>
      </c>
      <c r="O74" s="23"/>
      <c r="P74" s="117">
        <f>W55</f>
        <v>45.70643293230383</v>
      </c>
      <c r="Q74" s="118"/>
    </row>
    <row r="75" spans="6:17" ht="14.25">
      <c r="F75" s="40"/>
      <c r="G75" s="40"/>
      <c r="L75" s="35"/>
      <c r="M75" s="34"/>
      <c r="N75" s="35" t="s">
        <v>7</v>
      </c>
      <c r="O75" s="23"/>
      <c r="P75" s="117">
        <f>AA55</f>
        <v>44.6956526606881</v>
      </c>
      <c r="Q75" s="118"/>
    </row>
    <row r="76" spans="6:16" ht="14.25">
      <c r="F76" s="40"/>
      <c r="G76" s="40"/>
      <c r="L76" s="32"/>
      <c r="M76" s="32"/>
      <c r="N76" s="32"/>
      <c r="O76" s="33"/>
      <c r="P76" s="25"/>
    </row>
    <row r="77" spans="6:7" ht="14.25">
      <c r="F77" s="40"/>
      <c r="G77" s="40"/>
    </row>
    <row r="78" spans="6:7" ht="14.25">
      <c r="F78" s="40"/>
      <c r="G78" s="40"/>
    </row>
    <row r="79" ht="14.25">
      <c r="F79" s="40"/>
    </row>
  </sheetData>
  <sheetProtection/>
  <mergeCells count="26">
    <mergeCell ref="A3:A4"/>
    <mergeCell ref="B3:D3"/>
    <mergeCell ref="F3:H3"/>
    <mergeCell ref="J3:L3"/>
    <mergeCell ref="O3:O4"/>
    <mergeCell ref="P3:R3"/>
    <mergeCell ref="L69:O69"/>
    <mergeCell ref="T3:V3"/>
    <mergeCell ref="X3:Z3"/>
    <mergeCell ref="P57:R57"/>
    <mergeCell ref="T57:V57"/>
    <mergeCell ref="X57:Z57"/>
    <mergeCell ref="L62:O63"/>
    <mergeCell ref="P62:R62"/>
    <mergeCell ref="T62:V62"/>
    <mergeCell ref="X62:Z62"/>
    <mergeCell ref="L70:O70"/>
    <mergeCell ref="L71:O71"/>
    <mergeCell ref="P73:Q73"/>
    <mergeCell ref="P74:Q74"/>
    <mergeCell ref="P75:Q75"/>
    <mergeCell ref="L64:O64"/>
    <mergeCell ref="L65:O65"/>
    <mergeCell ref="L66:O66"/>
    <mergeCell ref="L67:O67"/>
    <mergeCell ref="L68:O68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AA79"/>
  <sheetViews>
    <sheetView defaultGridColor="0" zoomScalePageLayoutView="0" colorId="22" workbookViewId="0" topLeftCell="A66">
      <selection activeCell="D83" sqref="D83"/>
    </sheetView>
  </sheetViews>
  <sheetFormatPr defaultColWidth="10.59765625" defaultRowHeight="15"/>
  <cols>
    <col min="1" max="1" width="5.19921875" style="0" customWidth="1"/>
    <col min="2" max="3" width="6.59765625" style="0" customWidth="1"/>
    <col min="4" max="4" width="8.3984375" style="0" customWidth="1"/>
    <col min="5" max="5" width="10.8984375" style="0" hidden="1" customWidth="1"/>
    <col min="6" max="7" width="6.59765625" style="0" customWidth="1"/>
    <col min="8" max="8" width="8.59765625" style="0" customWidth="1"/>
    <col min="9" max="9" width="0.40625" style="0" hidden="1" customWidth="1"/>
    <col min="10" max="10" width="7.5" style="0" customWidth="1"/>
    <col min="11" max="11" width="6.59765625" style="0" customWidth="1"/>
    <col min="12" max="12" width="8.59765625" style="0" customWidth="1"/>
    <col min="13" max="13" width="1.203125" style="0" hidden="1" customWidth="1"/>
    <col min="14" max="14" width="3" style="0" customWidth="1"/>
    <col min="15" max="15" width="5.19921875" style="0" customWidth="1"/>
    <col min="16" max="17" width="6.59765625" style="0" customWidth="1"/>
    <col min="18" max="18" width="8.5" style="0" customWidth="1"/>
    <col min="19" max="19" width="11" style="0" hidden="1" customWidth="1"/>
    <col min="20" max="21" width="6.59765625" style="0" customWidth="1"/>
    <col min="22" max="22" width="8.59765625" style="0" customWidth="1"/>
    <col min="23" max="23" width="11.5" style="0" hidden="1" customWidth="1"/>
    <col min="24" max="24" width="7.5" style="0" customWidth="1"/>
    <col min="25" max="25" width="6.5" style="0" customWidth="1"/>
    <col min="26" max="26" width="8.59765625" style="0" customWidth="1"/>
    <col min="27" max="27" width="0.59375" style="0" customWidth="1"/>
  </cols>
  <sheetData>
    <row r="1" spans="2:24" ht="24">
      <c r="B1" s="18" t="s">
        <v>6</v>
      </c>
      <c r="X1" t="s">
        <v>44</v>
      </c>
    </row>
    <row r="3" spans="1:26" ht="14.25">
      <c r="A3" s="102" t="s">
        <v>0</v>
      </c>
      <c r="B3" s="96" t="s">
        <v>1</v>
      </c>
      <c r="C3" s="97"/>
      <c r="D3" s="104"/>
      <c r="E3" s="26"/>
      <c r="F3" s="96" t="s">
        <v>2</v>
      </c>
      <c r="G3" s="97"/>
      <c r="H3" s="104"/>
      <c r="I3" s="26"/>
      <c r="J3" s="96" t="s">
        <v>7</v>
      </c>
      <c r="K3" s="97"/>
      <c r="L3" s="104"/>
      <c r="M3" s="21"/>
      <c r="N3" s="20"/>
      <c r="O3" s="105" t="s">
        <v>0</v>
      </c>
      <c r="P3" s="96" t="s">
        <v>1</v>
      </c>
      <c r="Q3" s="97"/>
      <c r="R3" s="98"/>
      <c r="S3" s="27"/>
      <c r="T3" s="96" t="s">
        <v>2</v>
      </c>
      <c r="U3" s="97"/>
      <c r="V3" s="98"/>
      <c r="W3" s="27"/>
      <c r="X3" s="96" t="s">
        <v>7</v>
      </c>
      <c r="Y3" s="97"/>
      <c r="Z3" s="98"/>
    </row>
    <row r="4" spans="1:26" ht="14.25">
      <c r="A4" s="103"/>
      <c r="B4" s="14" t="s">
        <v>3</v>
      </c>
      <c r="C4" s="14" t="s">
        <v>4</v>
      </c>
      <c r="D4" s="14" t="s">
        <v>5</v>
      </c>
      <c r="E4" s="14"/>
      <c r="F4" s="14" t="s">
        <v>3</v>
      </c>
      <c r="G4" s="14" t="s">
        <v>4</v>
      </c>
      <c r="H4" s="14" t="s">
        <v>5</v>
      </c>
      <c r="I4" s="14"/>
      <c r="J4" s="14" t="s">
        <v>3</v>
      </c>
      <c r="K4" s="14" t="s">
        <v>4</v>
      </c>
      <c r="L4" s="14" t="s">
        <v>5</v>
      </c>
      <c r="M4" s="21"/>
      <c r="N4" s="20"/>
      <c r="O4" s="106"/>
      <c r="P4" s="14" t="s">
        <v>3</v>
      </c>
      <c r="Q4" s="14" t="s">
        <v>4</v>
      </c>
      <c r="R4" s="14" t="s">
        <v>5</v>
      </c>
      <c r="S4" s="14"/>
      <c r="T4" s="14" t="s">
        <v>3</v>
      </c>
      <c r="U4" s="14" t="s">
        <v>4</v>
      </c>
      <c r="V4" s="14" t="s">
        <v>5</v>
      </c>
      <c r="W4" s="14"/>
      <c r="X4" s="14" t="s">
        <v>3</v>
      </c>
      <c r="Y4" s="14" t="s">
        <v>4</v>
      </c>
      <c r="Z4" s="14" t="s">
        <v>5</v>
      </c>
    </row>
    <row r="5" spans="1:27" ht="14.25">
      <c r="A5" s="13">
        <v>0</v>
      </c>
      <c r="B5" s="38">
        <v>335</v>
      </c>
      <c r="C5" s="38">
        <v>5</v>
      </c>
      <c r="D5" s="8">
        <f aca="true" t="shared" si="0" ref="D5:D55">B5+C5</f>
        <v>340</v>
      </c>
      <c r="E5" s="22">
        <f>A5*D5</f>
        <v>0</v>
      </c>
      <c r="F5" s="38">
        <v>307</v>
      </c>
      <c r="G5" s="38">
        <v>6</v>
      </c>
      <c r="H5" s="8">
        <f aca="true" t="shared" si="1" ref="H5:H54">F5+G5</f>
        <v>313</v>
      </c>
      <c r="I5" s="22">
        <f>A5*H5</f>
        <v>0</v>
      </c>
      <c r="J5" s="7">
        <f>B5+F5</f>
        <v>642</v>
      </c>
      <c r="K5" s="7">
        <f>C5+G5</f>
        <v>11</v>
      </c>
      <c r="L5" s="9">
        <f aca="true" t="shared" si="2" ref="L5:L55">J5+K5</f>
        <v>653</v>
      </c>
      <c r="M5" s="22">
        <f>A5*L5</f>
        <v>0</v>
      </c>
      <c r="N5" s="20"/>
      <c r="O5" s="39">
        <v>51</v>
      </c>
      <c r="P5" s="38">
        <v>538</v>
      </c>
      <c r="Q5" s="38">
        <v>10</v>
      </c>
      <c r="R5" s="8">
        <f aca="true" t="shared" si="3" ref="R5:R54">P5+Q5</f>
        <v>548</v>
      </c>
      <c r="S5" s="22">
        <f>O5*R5</f>
        <v>27948</v>
      </c>
      <c r="T5" s="38">
        <v>539</v>
      </c>
      <c r="U5" s="38">
        <v>10</v>
      </c>
      <c r="V5" s="8">
        <f aca="true" t="shared" si="4" ref="V5:V54">T5+U5</f>
        <v>549</v>
      </c>
      <c r="W5" s="22">
        <f>O5*V5</f>
        <v>27999</v>
      </c>
      <c r="X5" s="7">
        <f>P5+T5</f>
        <v>1077</v>
      </c>
      <c r="Y5" s="7">
        <f>Q5+U5</f>
        <v>20</v>
      </c>
      <c r="Z5" s="9">
        <f aca="true" t="shared" si="5" ref="Z5:Z54">X5+Y5</f>
        <v>1097</v>
      </c>
      <c r="AA5" s="19">
        <f>O5*Z5</f>
        <v>55947</v>
      </c>
    </row>
    <row r="6" spans="1:27" ht="14.25">
      <c r="A6" s="13">
        <v>1</v>
      </c>
      <c r="B6" s="38">
        <v>368</v>
      </c>
      <c r="C6" s="38">
        <v>6</v>
      </c>
      <c r="D6" s="8">
        <f t="shared" si="0"/>
        <v>374</v>
      </c>
      <c r="E6" s="22">
        <f aca="true" t="shared" si="6" ref="E6:E55">A6*D6</f>
        <v>374</v>
      </c>
      <c r="F6" s="38">
        <v>329</v>
      </c>
      <c r="G6" s="38">
        <v>6</v>
      </c>
      <c r="H6" s="8">
        <f t="shared" si="1"/>
        <v>335</v>
      </c>
      <c r="I6" s="22">
        <f aca="true" t="shared" si="7" ref="I6:I55">A6*H6</f>
        <v>335</v>
      </c>
      <c r="J6" s="7">
        <f aca="true" t="shared" si="8" ref="J6:K37">B6+F6</f>
        <v>697</v>
      </c>
      <c r="K6" s="7">
        <f t="shared" si="8"/>
        <v>12</v>
      </c>
      <c r="L6" s="9">
        <f t="shared" si="2"/>
        <v>709</v>
      </c>
      <c r="M6" s="22">
        <f aca="true" t="shared" si="9" ref="M6:M55">A6*L6</f>
        <v>709</v>
      </c>
      <c r="N6" s="20"/>
      <c r="O6" s="39">
        <v>52</v>
      </c>
      <c r="P6" s="38">
        <v>523</v>
      </c>
      <c r="Q6" s="38">
        <v>11</v>
      </c>
      <c r="R6" s="8">
        <f t="shared" si="3"/>
        <v>534</v>
      </c>
      <c r="S6" s="22">
        <f aca="true" t="shared" si="10" ref="S6:S53">O6*R6</f>
        <v>27768</v>
      </c>
      <c r="T6" s="38">
        <v>591</v>
      </c>
      <c r="U6" s="38">
        <v>10</v>
      </c>
      <c r="V6" s="8">
        <f t="shared" si="4"/>
        <v>601</v>
      </c>
      <c r="W6" s="22">
        <f aca="true" t="shared" si="11" ref="W6:W53">O6*V6</f>
        <v>31252</v>
      </c>
      <c r="X6" s="7">
        <f aca="true" t="shared" si="12" ref="X6:Y54">P6+T6</f>
        <v>1114</v>
      </c>
      <c r="Y6" s="7">
        <f t="shared" si="12"/>
        <v>21</v>
      </c>
      <c r="Z6" s="9">
        <f t="shared" si="5"/>
        <v>1135</v>
      </c>
      <c r="AA6" s="19">
        <f aca="true" t="shared" si="13" ref="AA6:AA53">O6*Z6</f>
        <v>59020</v>
      </c>
    </row>
    <row r="7" spans="1:27" ht="14.25">
      <c r="A7" s="13">
        <v>2</v>
      </c>
      <c r="B7" s="38">
        <v>350</v>
      </c>
      <c r="C7" s="38">
        <v>9</v>
      </c>
      <c r="D7" s="8">
        <f t="shared" si="0"/>
        <v>359</v>
      </c>
      <c r="E7" s="22">
        <f t="shared" si="6"/>
        <v>718</v>
      </c>
      <c r="F7" s="38">
        <v>333</v>
      </c>
      <c r="G7" s="38">
        <v>4</v>
      </c>
      <c r="H7" s="8">
        <f t="shared" si="1"/>
        <v>337</v>
      </c>
      <c r="I7" s="22">
        <f t="shared" si="7"/>
        <v>674</v>
      </c>
      <c r="J7" s="7">
        <f t="shared" si="8"/>
        <v>683</v>
      </c>
      <c r="K7" s="7">
        <f t="shared" si="8"/>
        <v>13</v>
      </c>
      <c r="L7" s="9">
        <f t="shared" si="2"/>
        <v>696</v>
      </c>
      <c r="M7" s="22">
        <f t="shared" si="9"/>
        <v>1392</v>
      </c>
      <c r="N7" s="20"/>
      <c r="O7" s="39">
        <v>53</v>
      </c>
      <c r="P7" s="38">
        <v>617</v>
      </c>
      <c r="Q7" s="38">
        <v>9</v>
      </c>
      <c r="R7" s="8">
        <f t="shared" si="3"/>
        <v>626</v>
      </c>
      <c r="S7" s="22">
        <f t="shared" si="10"/>
        <v>33178</v>
      </c>
      <c r="T7" s="38">
        <v>572</v>
      </c>
      <c r="U7" s="38">
        <v>9</v>
      </c>
      <c r="V7" s="8">
        <f t="shared" si="4"/>
        <v>581</v>
      </c>
      <c r="W7" s="22">
        <f t="shared" si="11"/>
        <v>30793</v>
      </c>
      <c r="X7" s="7">
        <f t="shared" si="12"/>
        <v>1189</v>
      </c>
      <c r="Y7" s="7">
        <f t="shared" si="12"/>
        <v>18</v>
      </c>
      <c r="Z7" s="9">
        <f t="shared" si="5"/>
        <v>1207</v>
      </c>
      <c r="AA7" s="19">
        <f t="shared" si="13"/>
        <v>63971</v>
      </c>
    </row>
    <row r="8" spans="1:27" ht="14.25">
      <c r="A8" s="13">
        <v>3</v>
      </c>
      <c r="B8" s="38">
        <v>348</v>
      </c>
      <c r="C8" s="38">
        <v>9</v>
      </c>
      <c r="D8" s="8">
        <f t="shared" si="0"/>
        <v>357</v>
      </c>
      <c r="E8" s="22">
        <f t="shared" si="6"/>
        <v>1071</v>
      </c>
      <c r="F8" s="38">
        <v>354</v>
      </c>
      <c r="G8" s="38">
        <v>5</v>
      </c>
      <c r="H8" s="8">
        <f t="shared" si="1"/>
        <v>359</v>
      </c>
      <c r="I8" s="22">
        <f t="shared" si="7"/>
        <v>1077</v>
      </c>
      <c r="J8" s="7">
        <f t="shared" si="8"/>
        <v>702</v>
      </c>
      <c r="K8" s="7">
        <f t="shared" si="8"/>
        <v>14</v>
      </c>
      <c r="L8" s="9">
        <f t="shared" si="2"/>
        <v>716</v>
      </c>
      <c r="M8" s="22">
        <f t="shared" si="9"/>
        <v>2148</v>
      </c>
      <c r="N8" s="20"/>
      <c r="O8" s="39">
        <v>54</v>
      </c>
      <c r="P8" s="38">
        <v>559</v>
      </c>
      <c r="Q8" s="38">
        <v>10</v>
      </c>
      <c r="R8" s="8">
        <f t="shared" si="3"/>
        <v>569</v>
      </c>
      <c r="S8" s="22">
        <f t="shared" si="10"/>
        <v>30726</v>
      </c>
      <c r="T8" s="38">
        <v>586</v>
      </c>
      <c r="U8" s="38">
        <v>7</v>
      </c>
      <c r="V8" s="8">
        <f t="shared" si="4"/>
        <v>593</v>
      </c>
      <c r="W8" s="22">
        <f t="shared" si="11"/>
        <v>32022</v>
      </c>
      <c r="X8" s="7">
        <f t="shared" si="12"/>
        <v>1145</v>
      </c>
      <c r="Y8" s="7">
        <f t="shared" si="12"/>
        <v>17</v>
      </c>
      <c r="Z8" s="9">
        <f t="shared" si="5"/>
        <v>1162</v>
      </c>
      <c r="AA8" s="19">
        <f t="shared" si="13"/>
        <v>62748</v>
      </c>
    </row>
    <row r="9" spans="1:27" ht="14.25">
      <c r="A9" s="13">
        <v>4</v>
      </c>
      <c r="B9" s="38">
        <v>365</v>
      </c>
      <c r="C9" s="38">
        <v>9</v>
      </c>
      <c r="D9" s="8">
        <f t="shared" si="0"/>
        <v>374</v>
      </c>
      <c r="E9" s="22">
        <f t="shared" si="6"/>
        <v>1496</v>
      </c>
      <c r="F9" s="38">
        <v>332</v>
      </c>
      <c r="G9" s="38">
        <v>4</v>
      </c>
      <c r="H9" s="8">
        <f t="shared" si="1"/>
        <v>336</v>
      </c>
      <c r="I9" s="22">
        <f t="shared" si="7"/>
        <v>1344</v>
      </c>
      <c r="J9" s="7">
        <f t="shared" si="8"/>
        <v>697</v>
      </c>
      <c r="K9" s="7">
        <f t="shared" si="8"/>
        <v>13</v>
      </c>
      <c r="L9" s="9">
        <f t="shared" si="2"/>
        <v>710</v>
      </c>
      <c r="M9" s="22">
        <f t="shared" si="9"/>
        <v>2840</v>
      </c>
      <c r="N9" s="20"/>
      <c r="O9" s="39">
        <v>55</v>
      </c>
      <c r="P9" s="38">
        <v>592</v>
      </c>
      <c r="Q9" s="38">
        <v>7</v>
      </c>
      <c r="R9" s="8">
        <f t="shared" si="3"/>
        <v>599</v>
      </c>
      <c r="S9" s="22">
        <f t="shared" si="10"/>
        <v>32945</v>
      </c>
      <c r="T9" s="38">
        <v>609</v>
      </c>
      <c r="U9" s="38">
        <v>7</v>
      </c>
      <c r="V9" s="8">
        <f t="shared" si="4"/>
        <v>616</v>
      </c>
      <c r="W9" s="22">
        <f t="shared" si="11"/>
        <v>33880</v>
      </c>
      <c r="X9" s="7">
        <f t="shared" si="12"/>
        <v>1201</v>
      </c>
      <c r="Y9" s="7">
        <f t="shared" si="12"/>
        <v>14</v>
      </c>
      <c r="Z9" s="9">
        <f t="shared" si="5"/>
        <v>1215</v>
      </c>
      <c r="AA9" s="19">
        <f t="shared" si="13"/>
        <v>66825</v>
      </c>
    </row>
    <row r="10" spans="1:27" ht="14.25">
      <c r="A10" s="13">
        <v>5</v>
      </c>
      <c r="B10" s="38">
        <v>323</v>
      </c>
      <c r="C10" s="38">
        <v>9</v>
      </c>
      <c r="D10" s="8">
        <f t="shared" si="0"/>
        <v>332</v>
      </c>
      <c r="E10" s="22">
        <f t="shared" si="6"/>
        <v>1660</v>
      </c>
      <c r="F10" s="38">
        <v>357</v>
      </c>
      <c r="G10" s="38">
        <v>6</v>
      </c>
      <c r="H10" s="8">
        <f t="shared" si="1"/>
        <v>363</v>
      </c>
      <c r="I10" s="22">
        <f t="shared" si="7"/>
        <v>1815</v>
      </c>
      <c r="J10" s="7">
        <f t="shared" si="8"/>
        <v>680</v>
      </c>
      <c r="K10" s="7">
        <f t="shared" si="8"/>
        <v>15</v>
      </c>
      <c r="L10" s="9">
        <f t="shared" si="2"/>
        <v>695</v>
      </c>
      <c r="M10" s="22">
        <f t="shared" si="9"/>
        <v>3475</v>
      </c>
      <c r="N10" s="20"/>
      <c r="O10" s="39">
        <v>56</v>
      </c>
      <c r="P10" s="38">
        <v>633</v>
      </c>
      <c r="Q10" s="38">
        <v>6</v>
      </c>
      <c r="R10" s="8">
        <f t="shared" si="3"/>
        <v>639</v>
      </c>
      <c r="S10" s="22">
        <f t="shared" si="10"/>
        <v>35784</v>
      </c>
      <c r="T10" s="38">
        <v>645</v>
      </c>
      <c r="U10" s="38">
        <v>15</v>
      </c>
      <c r="V10" s="8">
        <f t="shared" si="4"/>
        <v>660</v>
      </c>
      <c r="W10" s="22">
        <f t="shared" si="11"/>
        <v>36960</v>
      </c>
      <c r="X10" s="7">
        <f t="shared" si="12"/>
        <v>1278</v>
      </c>
      <c r="Y10" s="7">
        <f t="shared" si="12"/>
        <v>21</v>
      </c>
      <c r="Z10" s="9">
        <f t="shared" si="5"/>
        <v>1299</v>
      </c>
      <c r="AA10" s="19">
        <f t="shared" si="13"/>
        <v>72744</v>
      </c>
    </row>
    <row r="11" spans="1:27" ht="14.25">
      <c r="A11" s="13">
        <v>6</v>
      </c>
      <c r="B11" s="38">
        <v>375</v>
      </c>
      <c r="C11" s="38">
        <v>5</v>
      </c>
      <c r="D11" s="8">
        <f t="shared" si="0"/>
        <v>380</v>
      </c>
      <c r="E11" s="22">
        <f t="shared" si="6"/>
        <v>2280</v>
      </c>
      <c r="F11" s="38">
        <v>342</v>
      </c>
      <c r="G11" s="38">
        <v>6</v>
      </c>
      <c r="H11" s="8">
        <f t="shared" si="1"/>
        <v>348</v>
      </c>
      <c r="I11" s="22">
        <f t="shared" si="7"/>
        <v>2088</v>
      </c>
      <c r="J11" s="7">
        <f t="shared" si="8"/>
        <v>717</v>
      </c>
      <c r="K11" s="7">
        <f t="shared" si="8"/>
        <v>11</v>
      </c>
      <c r="L11" s="9">
        <f t="shared" si="2"/>
        <v>728</v>
      </c>
      <c r="M11" s="22">
        <f t="shared" si="9"/>
        <v>4368</v>
      </c>
      <c r="N11" s="20"/>
      <c r="O11" s="39">
        <v>57</v>
      </c>
      <c r="P11" s="38">
        <v>655</v>
      </c>
      <c r="Q11" s="38">
        <v>10</v>
      </c>
      <c r="R11" s="8">
        <f t="shared" si="3"/>
        <v>665</v>
      </c>
      <c r="S11" s="22">
        <f t="shared" si="10"/>
        <v>37905</v>
      </c>
      <c r="T11" s="38">
        <v>616</v>
      </c>
      <c r="U11" s="38">
        <v>8</v>
      </c>
      <c r="V11" s="8">
        <f t="shared" si="4"/>
        <v>624</v>
      </c>
      <c r="W11" s="22">
        <f t="shared" si="11"/>
        <v>35568</v>
      </c>
      <c r="X11" s="7">
        <f t="shared" si="12"/>
        <v>1271</v>
      </c>
      <c r="Y11" s="7">
        <f t="shared" si="12"/>
        <v>18</v>
      </c>
      <c r="Z11" s="9">
        <f t="shared" si="5"/>
        <v>1289</v>
      </c>
      <c r="AA11" s="19">
        <f t="shared" si="13"/>
        <v>73473</v>
      </c>
    </row>
    <row r="12" spans="1:27" ht="14.25">
      <c r="A12" s="13">
        <v>7</v>
      </c>
      <c r="B12" s="38">
        <v>394</v>
      </c>
      <c r="C12" s="38">
        <v>9</v>
      </c>
      <c r="D12" s="8">
        <f t="shared" si="0"/>
        <v>403</v>
      </c>
      <c r="E12" s="22">
        <f t="shared" si="6"/>
        <v>2821</v>
      </c>
      <c r="F12" s="38">
        <v>389</v>
      </c>
      <c r="G12" s="38">
        <v>9</v>
      </c>
      <c r="H12" s="8">
        <f t="shared" si="1"/>
        <v>398</v>
      </c>
      <c r="I12" s="22">
        <f t="shared" si="7"/>
        <v>2786</v>
      </c>
      <c r="J12" s="7">
        <f t="shared" si="8"/>
        <v>783</v>
      </c>
      <c r="K12" s="7">
        <f t="shared" si="8"/>
        <v>18</v>
      </c>
      <c r="L12" s="9">
        <f t="shared" si="2"/>
        <v>801</v>
      </c>
      <c r="M12" s="22">
        <f t="shared" si="9"/>
        <v>5607</v>
      </c>
      <c r="N12" s="20"/>
      <c r="O12" s="39">
        <v>58</v>
      </c>
      <c r="P12" s="38">
        <v>722</v>
      </c>
      <c r="Q12" s="38">
        <v>10</v>
      </c>
      <c r="R12" s="8">
        <f t="shared" si="3"/>
        <v>732</v>
      </c>
      <c r="S12" s="22">
        <f t="shared" si="10"/>
        <v>42456</v>
      </c>
      <c r="T12" s="38">
        <v>649</v>
      </c>
      <c r="U12" s="38">
        <v>5</v>
      </c>
      <c r="V12" s="8">
        <f t="shared" si="4"/>
        <v>654</v>
      </c>
      <c r="W12" s="22">
        <f t="shared" si="11"/>
        <v>37932</v>
      </c>
      <c r="X12" s="7">
        <f t="shared" si="12"/>
        <v>1371</v>
      </c>
      <c r="Y12" s="7">
        <f t="shared" si="12"/>
        <v>15</v>
      </c>
      <c r="Z12" s="9">
        <f t="shared" si="5"/>
        <v>1386</v>
      </c>
      <c r="AA12" s="19">
        <f t="shared" si="13"/>
        <v>80388</v>
      </c>
    </row>
    <row r="13" spans="1:27" ht="14.25">
      <c r="A13" s="13">
        <v>8</v>
      </c>
      <c r="B13" s="38">
        <v>380</v>
      </c>
      <c r="C13" s="38">
        <v>4</v>
      </c>
      <c r="D13" s="8">
        <f t="shared" si="0"/>
        <v>384</v>
      </c>
      <c r="E13" s="22">
        <f t="shared" si="6"/>
        <v>3072</v>
      </c>
      <c r="F13" s="38">
        <v>324</v>
      </c>
      <c r="G13" s="38">
        <v>6</v>
      </c>
      <c r="H13" s="8">
        <f t="shared" si="1"/>
        <v>330</v>
      </c>
      <c r="I13" s="22">
        <f t="shared" si="7"/>
        <v>2640</v>
      </c>
      <c r="J13" s="7">
        <f t="shared" si="8"/>
        <v>704</v>
      </c>
      <c r="K13" s="7">
        <f t="shared" si="8"/>
        <v>10</v>
      </c>
      <c r="L13" s="9">
        <f t="shared" si="2"/>
        <v>714</v>
      </c>
      <c r="M13" s="22">
        <f t="shared" si="9"/>
        <v>5712</v>
      </c>
      <c r="N13" s="20"/>
      <c r="O13" s="39">
        <v>59</v>
      </c>
      <c r="P13" s="38">
        <v>717</v>
      </c>
      <c r="Q13" s="38">
        <v>9</v>
      </c>
      <c r="R13" s="8">
        <f t="shared" si="3"/>
        <v>726</v>
      </c>
      <c r="S13" s="22">
        <f t="shared" si="10"/>
        <v>42834</v>
      </c>
      <c r="T13" s="38">
        <v>757</v>
      </c>
      <c r="U13" s="38">
        <v>3</v>
      </c>
      <c r="V13" s="8">
        <f t="shared" si="4"/>
        <v>760</v>
      </c>
      <c r="W13" s="22">
        <f t="shared" si="11"/>
        <v>44840</v>
      </c>
      <c r="X13" s="7">
        <f t="shared" si="12"/>
        <v>1474</v>
      </c>
      <c r="Y13" s="7">
        <f t="shared" si="12"/>
        <v>12</v>
      </c>
      <c r="Z13" s="9">
        <f t="shared" si="5"/>
        <v>1486</v>
      </c>
      <c r="AA13" s="19">
        <f t="shared" si="13"/>
        <v>87674</v>
      </c>
    </row>
    <row r="14" spans="1:27" ht="14.25">
      <c r="A14" s="13">
        <v>9</v>
      </c>
      <c r="B14" s="38">
        <v>345</v>
      </c>
      <c r="C14" s="38">
        <v>3</v>
      </c>
      <c r="D14" s="8">
        <f t="shared" si="0"/>
        <v>348</v>
      </c>
      <c r="E14" s="22">
        <f t="shared" si="6"/>
        <v>3132</v>
      </c>
      <c r="F14" s="38">
        <v>344</v>
      </c>
      <c r="G14" s="38">
        <v>8</v>
      </c>
      <c r="H14" s="8">
        <f t="shared" si="1"/>
        <v>352</v>
      </c>
      <c r="I14" s="22">
        <f t="shared" si="7"/>
        <v>3168</v>
      </c>
      <c r="J14" s="7">
        <f t="shared" si="8"/>
        <v>689</v>
      </c>
      <c r="K14" s="7">
        <f t="shared" si="8"/>
        <v>11</v>
      </c>
      <c r="L14" s="9">
        <f t="shared" si="2"/>
        <v>700</v>
      </c>
      <c r="M14" s="22">
        <f t="shared" si="9"/>
        <v>6300</v>
      </c>
      <c r="N14" s="20"/>
      <c r="O14" s="39">
        <v>60</v>
      </c>
      <c r="P14" s="38">
        <v>746</v>
      </c>
      <c r="Q14" s="38">
        <v>1</v>
      </c>
      <c r="R14" s="8">
        <f t="shared" si="3"/>
        <v>747</v>
      </c>
      <c r="S14" s="22">
        <f t="shared" si="10"/>
        <v>44820</v>
      </c>
      <c r="T14" s="38">
        <v>745</v>
      </c>
      <c r="U14" s="38">
        <v>7</v>
      </c>
      <c r="V14" s="8">
        <f t="shared" si="4"/>
        <v>752</v>
      </c>
      <c r="W14" s="22">
        <f t="shared" si="11"/>
        <v>45120</v>
      </c>
      <c r="X14" s="7">
        <f t="shared" si="12"/>
        <v>1491</v>
      </c>
      <c r="Y14" s="7">
        <f t="shared" si="12"/>
        <v>8</v>
      </c>
      <c r="Z14" s="9">
        <f t="shared" si="5"/>
        <v>1499</v>
      </c>
      <c r="AA14" s="19">
        <f t="shared" si="13"/>
        <v>89940</v>
      </c>
    </row>
    <row r="15" spans="1:27" ht="14.25">
      <c r="A15" s="13">
        <v>10</v>
      </c>
      <c r="B15" s="38">
        <v>393</v>
      </c>
      <c r="C15" s="38">
        <v>6</v>
      </c>
      <c r="D15" s="8">
        <f t="shared" si="0"/>
        <v>399</v>
      </c>
      <c r="E15" s="22">
        <f t="shared" si="6"/>
        <v>3990</v>
      </c>
      <c r="F15" s="38">
        <v>386</v>
      </c>
      <c r="G15" s="38">
        <v>4</v>
      </c>
      <c r="H15" s="8">
        <f t="shared" si="1"/>
        <v>390</v>
      </c>
      <c r="I15" s="22">
        <f t="shared" si="7"/>
        <v>3900</v>
      </c>
      <c r="J15" s="7">
        <f t="shared" si="8"/>
        <v>779</v>
      </c>
      <c r="K15" s="7">
        <f t="shared" si="8"/>
        <v>10</v>
      </c>
      <c r="L15" s="9">
        <f t="shared" si="2"/>
        <v>789</v>
      </c>
      <c r="M15" s="22">
        <f t="shared" si="9"/>
        <v>7890</v>
      </c>
      <c r="N15" s="20"/>
      <c r="O15" s="39">
        <v>61</v>
      </c>
      <c r="P15" s="38">
        <v>782</v>
      </c>
      <c r="Q15" s="38">
        <v>5</v>
      </c>
      <c r="R15" s="8">
        <f t="shared" si="3"/>
        <v>787</v>
      </c>
      <c r="S15" s="22">
        <f t="shared" si="10"/>
        <v>48007</v>
      </c>
      <c r="T15" s="38">
        <v>768</v>
      </c>
      <c r="U15" s="38">
        <v>3</v>
      </c>
      <c r="V15" s="8">
        <f t="shared" si="4"/>
        <v>771</v>
      </c>
      <c r="W15" s="22">
        <f t="shared" si="11"/>
        <v>47031</v>
      </c>
      <c r="X15" s="7">
        <f t="shared" si="12"/>
        <v>1550</v>
      </c>
      <c r="Y15" s="7">
        <f t="shared" si="12"/>
        <v>8</v>
      </c>
      <c r="Z15" s="9">
        <f t="shared" si="5"/>
        <v>1558</v>
      </c>
      <c r="AA15" s="19">
        <f t="shared" si="13"/>
        <v>95038</v>
      </c>
    </row>
    <row r="16" spans="1:27" ht="14.25">
      <c r="A16" s="13">
        <v>11</v>
      </c>
      <c r="B16" s="38">
        <v>394</v>
      </c>
      <c r="C16" s="38">
        <v>7</v>
      </c>
      <c r="D16" s="8">
        <f t="shared" si="0"/>
        <v>401</v>
      </c>
      <c r="E16" s="22">
        <f t="shared" si="6"/>
        <v>4411</v>
      </c>
      <c r="F16" s="38">
        <v>403</v>
      </c>
      <c r="G16" s="38">
        <v>6</v>
      </c>
      <c r="H16" s="8">
        <f t="shared" si="1"/>
        <v>409</v>
      </c>
      <c r="I16" s="22">
        <f t="shared" si="7"/>
        <v>4499</v>
      </c>
      <c r="J16" s="7">
        <f t="shared" si="8"/>
        <v>797</v>
      </c>
      <c r="K16" s="7">
        <f t="shared" si="8"/>
        <v>13</v>
      </c>
      <c r="L16" s="9">
        <f t="shared" si="2"/>
        <v>810</v>
      </c>
      <c r="M16" s="22">
        <f t="shared" si="9"/>
        <v>8910</v>
      </c>
      <c r="N16" s="20"/>
      <c r="O16" s="39">
        <v>62</v>
      </c>
      <c r="P16" s="38">
        <v>886</v>
      </c>
      <c r="Q16" s="38">
        <v>5</v>
      </c>
      <c r="R16" s="8">
        <f t="shared" si="3"/>
        <v>891</v>
      </c>
      <c r="S16" s="22">
        <f t="shared" si="10"/>
        <v>55242</v>
      </c>
      <c r="T16" s="38">
        <v>820</v>
      </c>
      <c r="U16" s="38">
        <v>6</v>
      </c>
      <c r="V16" s="8">
        <f t="shared" si="4"/>
        <v>826</v>
      </c>
      <c r="W16" s="22">
        <f t="shared" si="11"/>
        <v>51212</v>
      </c>
      <c r="X16" s="7">
        <f t="shared" si="12"/>
        <v>1706</v>
      </c>
      <c r="Y16" s="7">
        <f t="shared" si="12"/>
        <v>11</v>
      </c>
      <c r="Z16" s="9">
        <f t="shared" si="5"/>
        <v>1717</v>
      </c>
      <c r="AA16" s="19">
        <f t="shared" si="13"/>
        <v>106454</v>
      </c>
    </row>
    <row r="17" spans="1:27" ht="14.25">
      <c r="A17" s="13">
        <v>12</v>
      </c>
      <c r="B17" s="38">
        <v>377</v>
      </c>
      <c r="C17" s="38">
        <v>6</v>
      </c>
      <c r="D17" s="8">
        <f t="shared" si="0"/>
        <v>383</v>
      </c>
      <c r="E17" s="22">
        <f t="shared" si="6"/>
        <v>4596</v>
      </c>
      <c r="F17" s="38">
        <v>341</v>
      </c>
      <c r="G17" s="38">
        <v>5</v>
      </c>
      <c r="H17" s="8">
        <f t="shared" si="1"/>
        <v>346</v>
      </c>
      <c r="I17" s="22">
        <f t="shared" si="7"/>
        <v>4152</v>
      </c>
      <c r="J17" s="7">
        <f t="shared" si="8"/>
        <v>718</v>
      </c>
      <c r="K17" s="7">
        <f t="shared" si="8"/>
        <v>11</v>
      </c>
      <c r="L17" s="9">
        <f t="shared" si="2"/>
        <v>729</v>
      </c>
      <c r="M17" s="22">
        <f t="shared" si="9"/>
        <v>8748</v>
      </c>
      <c r="N17" s="20"/>
      <c r="O17" s="39">
        <v>63</v>
      </c>
      <c r="P17" s="38">
        <v>820</v>
      </c>
      <c r="Q17" s="38">
        <v>7</v>
      </c>
      <c r="R17" s="8">
        <f t="shared" si="3"/>
        <v>827</v>
      </c>
      <c r="S17" s="22">
        <f t="shared" si="10"/>
        <v>52101</v>
      </c>
      <c r="T17" s="38">
        <v>825</v>
      </c>
      <c r="U17" s="38">
        <v>3</v>
      </c>
      <c r="V17" s="8">
        <f t="shared" si="4"/>
        <v>828</v>
      </c>
      <c r="W17" s="22">
        <f t="shared" si="11"/>
        <v>52164</v>
      </c>
      <c r="X17" s="7">
        <f t="shared" si="12"/>
        <v>1645</v>
      </c>
      <c r="Y17" s="7">
        <f t="shared" si="12"/>
        <v>10</v>
      </c>
      <c r="Z17" s="9">
        <f t="shared" si="5"/>
        <v>1655</v>
      </c>
      <c r="AA17" s="19">
        <f t="shared" si="13"/>
        <v>104265</v>
      </c>
    </row>
    <row r="18" spans="1:27" ht="14.25">
      <c r="A18" s="13">
        <v>13</v>
      </c>
      <c r="B18" s="38">
        <v>412</v>
      </c>
      <c r="C18" s="38">
        <v>6</v>
      </c>
      <c r="D18" s="8">
        <f t="shared" si="0"/>
        <v>418</v>
      </c>
      <c r="E18" s="22">
        <f t="shared" si="6"/>
        <v>5434</v>
      </c>
      <c r="F18" s="38">
        <v>369</v>
      </c>
      <c r="G18" s="38">
        <v>4</v>
      </c>
      <c r="H18" s="8">
        <f t="shared" si="1"/>
        <v>373</v>
      </c>
      <c r="I18" s="22">
        <f t="shared" si="7"/>
        <v>4849</v>
      </c>
      <c r="J18" s="7">
        <f t="shared" si="8"/>
        <v>781</v>
      </c>
      <c r="K18" s="7">
        <f t="shared" si="8"/>
        <v>10</v>
      </c>
      <c r="L18" s="9">
        <f t="shared" si="2"/>
        <v>791</v>
      </c>
      <c r="M18" s="22">
        <f t="shared" si="9"/>
        <v>10283</v>
      </c>
      <c r="N18" s="20"/>
      <c r="O18" s="39">
        <v>64</v>
      </c>
      <c r="P18" s="38">
        <v>906</v>
      </c>
      <c r="Q18" s="38">
        <v>4</v>
      </c>
      <c r="R18" s="8">
        <f t="shared" si="3"/>
        <v>910</v>
      </c>
      <c r="S18" s="22">
        <f t="shared" si="10"/>
        <v>58240</v>
      </c>
      <c r="T18" s="38">
        <v>841</v>
      </c>
      <c r="U18" s="38">
        <v>2</v>
      </c>
      <c r="V18" s="8">
        <f t="shared" si="4"/>
        <v>843</v>
      </c>
      <c r="W18" s="22">
        <f t="shared" si="11"/>
        <v>53952</v>
      </c>
      <c r="X18" s="7">
        <f t="shared" si="12"/>
        <v>1747</v>
      </c>
      <c r="Y18" s="7">
        <f t="shared" si="12"/>
        <v>6</v>
      </c>
      <c r="Z18" s="9">
        <f t="shared" si="5"/>
        <v>1753</v>
      </c>
      <c r="AA18" s="19">
        <f t="shared" si="13"/>
        <v>112192</v>
      </c>
    </row>
    <row r="19" spans="1:27" ht="14.25">
      <c r="A19" s="13">
        <v>14</v>
      </c>
      <c r="B19" s="38">
        <v>401</v>
      </c>
      <c r="C19" s="38">
        <v>11</v>
      </c>
      <c r="D19" s="8">
        <f t="shared" si="0"/>
        <v>412</v>
      </c>
      <c r="E19" s="22">
        <f t="shared" si="6"/>
        <v>5768</v>
      </c>
      <c r="F19" s="38">
        <v>405</v>
      </c>
      <c r="G19" s="38">
        <v>6</v>
      </c>
      <c r="H19" s="8">
        <f t="shared" si="1"/>
        <v>411</v>
      </c>
      <c r="I19" s="22">
        <f t="shared" si="7"/>
        <v>5754</v>
      </c>
      <c r="J19" s="7">
        <f t="shared" si="8"/>
        <v>806</v>
      </c>
      <c r="K19" s="7">
        <f t="shared" si="8"/>
        <v>17</v>
      </c>
      <c r="L19" s="9">
        <f t="shared" si="2"/>
        <v>823</v>
      </c>
      <c r="M19" s="22">
        <f t="shared" si="9"/>
        <v>11522</v>
      </c>
      <c r="N19" s="20"/>
      <c r="O19" s="39">
        <v>65</v>
      </c>
      <c r="P19" s="38">
        <v>664</v>
      </c>
      <c r="Q19" s="38">
        <v>5</v>
      </c>
      <c r="R19" s="8">
        <f t="shared" si="3"/>
        <v>669</v>
      </c>
      <c r="S19" s="22">
        <f t="shared" si="10"/>
        <v>43485</v>
      </c>
      <c r="T19" s="38">
        <v>686</v>
      </c>
      <c r="U19" s="38">
        <v>0</v>
      </c>
      <c r="V19" s="8">
        <f t="shared" si="4"/>
        <v>686</v>
      </c>
      <c r="W19" s="22">
        <f t="shared" si="11"/>
        <v>44590</v>
      </c>
      <c r="X19" s="7">
        <f t="shared" si="12"/>
        <v>1350</v>
      </c>
      <c r="Y19" s="7">
        <f t="shared" si="12"/>
        <v>5</v>
      </c>
      <c r="Z19" s="9">
        <f t="shared" si="5"/>
        <v>1355</v>
      </c>
      <c r="AA19" s="19">
        <f t="shared" si="13"/>
        <v>88075</v>
      </c>
    </row>
    <row r="20" spans="1:27" ht="14.25">
      <c r="A20" s="13">
        <v>15</v>
      </c>
      <c r="B20" s="38">
        <v>413</v>
      </c>
      <c r="C20" s="38">
        <v>5</v>
      </c>
      <c r="D20" s="8">
        <f t="shared" si="0"/>
        <v>418</v>
      </c>
      <c r="E20" s="22">
        <f t="shared" si="6"/>
        <v>6270</v>
      </c>
      <c r="F20" s="38">
        <v>421</v>
      </c>
      <c r="G20" s="38">
        <v>7</v>
      </c>
      <c r="H20" s="8">
        <f t="shared" si="1"/>
        <v>428</v>
      </c>
      <c r="I20" s="22">
        <f t="shared" si="7"/>
        <v>6420</v>
      </c>
      <c r="J20" s="7">
        <f t="shared" si="8"/>
        <v>834</v>
      </c>
      <c r="K20" s="7">
        <f t="shared" si="8"/>
        <v>12</v>
      </c>
      <c r="L20" s="9">
        <f t="shared" si="2"/>
        <v>846</v>
      </c>
      <c r="M20" s="22">
        <f t="shared" si="9"/>
        <v>12690</v>
      </c>
      <c r="N20" s="20"/>
      <c r="O20" s="39">
        <v>66</v>
      </c>
      <c r="P20" s="38">
        <v>463</v>
      </c>
      <c r="Q20" s="38">
        <v>4</v>
      </c>
      <c r="R20" s="8">
        <f t="shared" si="3"/>
        <v>467</v>
      </c>
      <c r="S20" s="22">
        <f t="shared" si="10"/>
        <v>30822</v>
      </c>
      <c r="T20" s="38">
        <v>478</v>
      </c>
      <c r="U20" s="38">
        <v>3</v>
      </c>
      <c r="V20" s="8">
        <f t="shared" si="4"/>
        <v>481</v>
      </c>
      <c r="W20" s="22">
        <f t="shared" si="11"/>
        <v>31746</v>
      </c>
      <c r="X20" s="7">
        <f t="shared" si="12"/>
        <v>941</v>
      </c>
      <c r="Y20" s="7">
        <f t="shared" si="12"/>
        <v>7</v>
      </c>
      <c r="Z20" s="9">
        <f t="shared" si="5"/>
        <v>948</v>
      </c>
      <c r="AA20" s="19">
        <f t="shared" si="13"/>
        <v>62568</v>
      </c>
    </row>
    <row r="21" spans="1:27" ht="14.25">
      <c r="A21" s="13">
        <v>16</v>
      </c>
      <c r="B21" s="38">
        <v>410</v>
      </c>
      <c r="C21" s="38">
        <v>3</v>
      </c>
      <c r="D21" s="8">
        <f t="shared" si="0"/>
        <v>413</v>
      </c>
      <c r="E21" s="22">
        <f t="shared" si="6"/>
        <v>6608</v>
      </c>
      <c r="F21" s="38">
        <v>404</v>
      </c>
      <c r="G21" s="38">
        <v>3</v>
      </c>
      <c r="H21" s="8">
        <f t="shared" si="1"/>
        <v>407</v>
      </c>
      <c r="I21" s="22">
        <f t="shared" si="7"/>
        <v>6512</v>
      </c>
      <c r="J21" s="7">
        <f t="shared" si="8"/>
        <v>814</v>
      </c>
      <c r="K21" s="7">
        <f t="shared" si="8"/>
        <v>6</v>
      </c>
      <c r="L21" s="9">
        <f t="shared" si="2"/>
        <v>820</v>
      </c>
      <c r="M21" s="22">
        <f t="shared" si="9"/>
        <v>13120</v>
      </c>
      <c r="N21" s="20"/>
      <c r="O21" s="39">
        <v>67</v>
      </c>
      <c r="P21" s="38">
        <v>558</v>
      </c>
      <c r="Q21" s="38">
        <v>2</v>
      </c>
      <c r="R21" s="8">
        <f t="shared" si="3"/>
        <v>560</v>
      </c>
      <c r="S21" s="22">
        <f t="shared" si="10"/>
        <v>37520</v>
      </c>
      <c r="T21" s="38">
        <v>585</v>
      </c>
      <c r="U21" s="38">
        <v>4</v>
      </c>
      <c r="V21" s="8">
        <f t="shared" si="4"/>
        <v>589</v>
      </c>
      <c r="W21" s="22">
        <f t="shared" si="11"/>
        <v>39463</v>
      </c>
      <c r="X21" s="7">
        <f t="shared" si="12"/>
        <v>1143</v>
      </c>
      <c r="Y21" s="7">
        <f t="shared" si="12"/>
        <v>6</v>
      </c>
      <c r="Z21" s="9">
        <f t="shared" si="5"/>
        <v>1149</v>
      </c>
      <c r="AA21" s="19">
        <f t="shared" si="13"/>
        <v>76983</v>
      </c>
    </row>
    <row r="22" spans="1:27" ht="14.25">
      <c r="A22" s="13">
        <v>17</v>
      </c>
      <c r="B22" s="38">
        <v>472</v>
      </c>
      <c r="C22" s="38">
        <v>8</v>
      </c>
      <c r="D22" s="8">
        <f t="shared" si="0"/>
        <v>480</v>
      </c>
      <c r="E22" s="22">
        <f t="shared" si="6"/>
        <v>8160</v>
      </c>
      <c r="F22" s="38">
        <v>413</v>
      </c>
      <c r="G22" s="38">
        <v>9</v>
      </c>
      <c r="H22" s="8">
        <f t="shared" si="1"/>
        <v>422</v>
      </c>
      <c r="I22" s="22">
        <f t="shared" si="7"/>
        <v>7174</v>
      </c>
      <c r="J22" s="7">
        <f t="shared" si="8"/>
        <v>885</v>
      </c>
      <c r="K22" s="7">
        <f t="shared" si="8"/>
        <v>17</v>
      </c>
      <c r="L22" s="9">
        <f t="shared" si="2"/>
        <v>902</v>
      </c>
      <c r="M22" s="22">
        <f t="shared" si="9"/>
        <v>15334</v>
      </c>
      <c r="N22" s="20"/>
      <c r="O22" s="39">
        <v>68</v>
      </c>
      <c r="P22" s="38">
        <v>637</v>
      </c>
      <c r="Q22" s="38">
        <v>0</v>
      </c>
      <c r="R22" s="8">
        <f t="shared" si="3"/>
        <v>637</v>
      </c>
      <c r="S22" s="22">
        <f t="shared" si="10"/>
        <v>43316</v>
      </c>
      <c r="T22" s="38">
        <v>663</v>
      </c>
      <c r="U22" s="38">
        <v>1</v>
      </c>
      <c r="V22" s="8">
        <f t="shared" si="4"/>
        <v>664</v>
      </c>
      <c r="W22" s="22">
        <f t="shared" si="11"/>
        <v>45152</v>
      </c>
      <c r="X22" s="7">
        <f t="shared" si="12"/>
        <v>1300</v>
      </c>
      <c r="Y22" s="7">
        <f t="shared" si="12"/>
        <v>1</v>
      </c>
      <c r="Z22" s="9">
        <f t="shared" si="5"/>
        <v>1301</v>
      </c>
      <c r="AA22" s="19">
        <f t="shared" si="13"/>
        <v>88468</v>
      </c>
    </row>
    <row r="23" spans="1:27" ht="14.25">
      <c r="A23" s="13">
        <v>18</v>
      </c>
      <c r="B23" s="38">
        <v>492</v>
      </c>
      <c r="C23" s="38">
        <v>7</v>
      </c>
      <c r="D23" s="8">
        <f t="shared" si="0"/>
        <v>499</v>
      </c>
      <c r="E23" s="22">
        <f t="shared" si="6"/>
        <v>8982</v>
      </c>
      <c r="F23" s="38">
        <v>443</v>
      </c>
      <c r="G23" s="38">
        <v>5</v>
      </c>
      <c r="H23" s="8">
        <f t="shared" si="1"/>
        <v>448</v>
      </c>
      <c r="I23" s="22">
        <f t="shared" si="7"/>
        <v>8064</v>
      </c>
      <c r="J23" s="7">
        <f t="shared" si="8"/>
        <v>935</v>
      </c>
      <c r="K23" s="7">
        <f t="shared" si="8"/>
        <v>12</v>
      </c>
      <c r="L23" s="9">
        <f t="shared" si="2"/>
        <v>947</v>
      </c>
      <c r="M23" s="22">
        <f t="shared" si="9"/>
        <v>17046</v>
      </c>
      <c r="N23" s="20"/>
      <c r="O23" s="39">
        <v>69</v>
      </c>
      <c r="P23" s="38">
        <v>591</v>
      </c>
      <c r="Q23" s="38">
        <v>3</v>
      </c>
      <c r="R23" s="8">
        <f t="shared" si="3"/>
        <v>594</v>
      </c>
      <c r="S23" s="22">
        <f t="shared" si="10"/>
        <v>40986</v>
      </c>
      <c r="T23" s="38">
        <v>606</v>
      </c>
      <c r="U23" s="38">
        <v>2</v>
      </c>
      <c r="V23" s="8">
        <f t="shared" si="4"/>
        <v>608</v>
      </c>
      <c r="W23" s="22">
        <f t="shared" si="11"/>
        <v>41952</v>
      </c>
      <c r="X23" s="7">
        <f t="shared" si="12"/>
        <v>1197</v>
      </c>
      <c r="Y23" s="7">
        <f t="shared" si="12"/>
        <v>5</v>
      </c>
      <c r="Z23" s="9">
        <f t="shared" si="5"/>
        <v>1202</v>
      </c>
      <c r="AA23" s="19">
        <f t="shared" si="13"/>
        <v>82938</v>
      </c>
    </row>
    <row r="24" spans="1:27" ht="14.25">
      <c r="A24" s="13">
        <v>19</v>
      </c>
      <c r="B24" s="38">
        <v>528</v>
      </c>
      <c r="C24" s="38">
        <v>13</v>
      </c>
      <c r="D24" s="8">
        <f t="shared" si="0"/>
        <v>541</v>
      </c>
      <c r="E24" s="22">
        <f t="shared" si="6"/>
        <v>10279</v>
      </c>
      <c r="F24" s="38">
        <v>479</v>
      </c>
      <c r="G24" s="38">
        <v>7</v>
      </c>
      <c r="H24" s="8">
        <f t="shared" si="1"/>
        <v>486</v>
      </c>
      <c r="I24" s="22">
        <f t="shared" si="7"/>
        <v>9234</v>
      </c>
      <c r="J24" s="7">
        <f t="shared" si="8"/>
        <v>1007</v>
      </c>
      <c r="K24" s="7">
        <f t="shared" si="8"/>
        <v>20</v>
      </c>
      <c r="L24" s="9">
        <f t="shared" si="2"/>
        <v>1027</v>
      </c>
      <c r="M24" s="22">
        <f t="shared" si="9"/>
        <v>19513</v>
      </c>
      <c r="N24" s="20"/>
      <c r="O24" s="39">
        <v>70</v>
      </c>
      <c r="P24" s="38">
        <v>600</v>
      </c>
      <c r="Q24" s="38">
        <v>1</v>
      </c>
      <c r="R24" s="8">
        <f t="shared" si="3"/>
        <v>601</v>
      </c>
      <c r="S24" s="22">
        <f t="shared" si="10"/>
        <v>42070</v>
      </c>
      <c r="T24" s="38">
        <v>591</v>
      </c>
      <c r="U24" s="38">
        <v>1</v>
      </c>
      <c r="V24" s="8">
        <f t="shared" si="4"/>
        <v>592</v>
      </c>
      <c r="W24" s="22">
        <f t="shared" si="11"/>
        <v>41440</v>
      </c>
      <c r="X24" s="7">
        <f t="shared" si="12"/>
        <v>1191</v>
      </c>
      <c r="Y24" s="7">
        <f t="shared" si="12"/>
        <v>2</v>
      </c>
      <c r="Z24" s="9">
        <f t="shared" si="5"/>
        <v>1193</v>
      </c>
      <c r="AA24" s="19">
        <f t="shared" si="13"/>
        <v>83510</v>
      </c>
    </row>
    <row r="25" spans="1:27" ht="14.25">
      <c r="A25" s="13">
        <v>20</v>
      </c>
      <c r="B25" s="38">
        <v>524</v>
      </c>
      <c r="C25" s="38">
        <v>19</v>
      </c>
      <c r="D25" s="8">
        <f t="shared" si="0"/>
        <v>543</v>
      </c>
      <c r="E25" s="22">
        <f t="shared" si="6"/>
        <v>10860</v>
      </c>
      <c r="F25" s="38">
        <v>515</v>
      </c>
      <c r="G25" s="38">
        <v>13</v>
      </c>
      <c r="H25" s="8">
        <f t="shared" si="1"/>
        <v>528</v>
      </c>
      <c r="I25" s="22">
        <f t="shared" si="7"/>
        <v>10560</v>
      </c>
      <c r="J25" s="7">
        <f t="shared" si="8"/>
        <v>1039</v>
      </c>
      <c r="K25" s="7">
        <f t="shared" si="8"/>
        <v>32</v>
      </c>
      <c r="L25" s="9">
        <f t="shared" si="2"/>
        <v>1071</v>
      </c>
      <c r="M25" s="22">
        <f t="shared" si="9"/>
        <v>21420</v>
      </c>
      <c r="N25" s="20"/>
      <c r="O25" s="39">
        <v>71</v>
      </c>
      <c r="P25" s="38">
        <v>554</v>
      </c>
      <c r="Q25" s="38">
        <v>0</v>
      </c>
      <c r="R25" s="8">
        <f t="shared" si="3"/>
        <v>554</v>
      </c>
      <c r="S25" s="22">
        <f t="shared" si="10"/>
        <v>39334</v>
      </c>
      <c r="T25" s="38">
        <v>560</v>
      </c>
      <c r="U25" s="38">
        <v>1</v>
      </c>
      <c r="V25" s="8">
        <f t="shared" si="4"/>
        <v>561</v>
      </c>
      <c r="W25" s="22">
        <f t="shared" si="11"/>
        <v>39831</v>
      </c>
      <c r="X25" s="7">
        <f t="shared" si="12"/>
        <v>1114</v>
      </c>
      <c r="Y25" s="7">
        <f t="shared" si="12"/>
        <v>1</v>
      </c>
      <c r="Z25" s="9">
        <f t="shared" si="5"/>
        <v>1115</v>
      </c>
      <c r="AA25" s="19">
        <f t="shared" si="13"/>
        <v>79165</v>
      </c>
    </row>
    <row r="26" spans="1:27" ht="14.25">
      <c r="A26" s="13">
        <v>21</v>
      </c>
      <c r="B26" s="38">
        <v>516</v>
      </c>
      <c r="C26" s="38">
        <v>29</v>
      </c>
      <c r="D26" s="8">
        <f t="shared" si="0"/>
        <v>545</v>
      </c>
      <c r="E26" s="22">
        <f t="shared" si="6"/>
        <v>11445</v>
      </c>
      <c r="F26" s="38">
        <v>457</v>
      </c>
      <c r="G26" s="38">
        <v>13</v>
      </c>
      <c r="H26" s="8">
        <f t="shared" si="1"/>
        <v>470</v>
      </c>
      <c r="I26" s="22">
        <f t="shared" si="7"/>
        <v>9870</v>
      </c>
      <c r="J26" s="7">
        <f t="shared" si="8"/>
        <v>973</v>
      </c>
      <c r="K26" s="7">
        <f t="shared" si="8"/>
        <v>42</v>
      </c>
      <c r="L26" s="9">
        <f t="shared" si="2"/>
        <v>1015</v>
      </c>
      <c r="M26" s="22">
        <f t="shared" si="9"/>
        <v>21315</v>
      </c>
      <c r="N26" s="20"/>
      <c r="O26" s="39">
        <v>72</v>
      </c>
      <c r="P26" s="38">
        <v>518</v>
      </c>
      <c r="Q26" s="38">
        <v>0</v>
      </c>
      <c r="R26" s="8">
        <f t="shared" si="3"/>
        <v>518</v>
      </c>
      <c r="S26" s="22">
        <f t="shared" si="10"/>
        <v>37296</v>
      </c>
      <c r="T26" s="38">
        <v>471</v>
      </c>
      <c r="U26" s="38">
        <v>1</v>
      </c>
      <c r="V26" s="8">
        <f t="shared" si="4"/>
        <v>472</v>
      </c>
      <c r="W26" s="22">
        <f t="shared" si="11"/>
        <v>33984</v>
      </c>
      <c r="X26" s="7">
        <f t="shared" si="12"/>
        <v>989</v>
      </c>
      <c r="Y26" s="7">
        <f t="shared" si="12"/>
        <v>1</v>
      </c>
      <c r="Z26" s="9">
        <f t="shared" si="5"/>
        <v>990</v>
      </c>
      <c r="AA26" s="19">
        <f t="shared" si="13"/>
        <v>71280</v>
      </c>
    </row>
    <row r="27" spans="1:27" ht="14.25">
      <c r="A27" s="13">
        <v>22</v>
      </c>
      <c r="B27" s="38">
        <v>509</v>
      </c>
      <c r="C27" s="38">
        <v>24</v>
      </c>
      <c r="D27" s="8">
        <f t="shared" si="0"/>
        <v>533</v>
      </c>
      <c r="E27" s="22">
        <f t="shared" si="6"/>
        <v>11726</v>
      </c>
      <c r="F27" s="38">
        <v>431</v>
      </c>
      <c r="G27" s="38">
        <v>24</v>
      </c>
      <c r="H27" s="8">
        <f t="shared" si="1"/>
        <v>455</v>
      </c>
      <c r="I27" s="22">
        <f t="shared" si="7"/>
        <v>10010</v>
      </c>
      <c r="J27" s="7">
        <f t="shared" si="8"/>
        <v>940</v>
      </c>
      <c r="K27" s="7">
        <f t="shared" si="8"/>
        <v>48</v>
      </c>
      <c r="L27" s="9">
        <f t="shared" si="2"/>
        <v>988</v>
      </c>
      <c r="M27" s="22">
        <f t="shared" si="9"/>
        <v>21736</v>
      </c>
      <c r="N27" s="20"/>
      <c r="O27" s="39">
        <v>73</v>
      </c>
      <c r="P27" s="38">
        <v>430</v>
      </c>
      <c r="Q27" s="38">
        <v>1</v>
      </c>
      <c r="R27" s="8">
        <f t="shared" si="3"/>
        <v>431</v>
      </c>
      <c r="S27" s="22">
        <f t="shared" si="10"/>
        <v>31463</v>
      </c>
      <c r="T27" s="38">
        <v>401</v>
      </c>
      <c r="U27" s="38">
        <v>1</v>
      </c>
      <c r="V27" s="8">
        <f t="shared" si="4"/>
        <v>402</v>
      </c>
      <c r="W27" s="22">
        <f t="shared" si="11"/>
        <v>29346</v>
      </c>
      <c r="X27" s="7">
        <f t="shared" si="12"/>
        <v>831</v>
      </c>
      <c r="Y27" s="7">
        <f t="shared" si="12"/>
        <v>2</v>
      </c>
      <c r="Z27" s="9">
        <f t="shared" si="5"/>
        <v>833</v>
      </c>
      <c r="AA27" s="19">
        <f t="shared" si="13"/>
        <v>60809</v>
      </c>
    </row>
    <row r="28" spans="1:27" ht="14.25">
      <c r="A28" s="13">
        <v>23</v>
      </c>
      <c r="B28" s="38">
        <v>568</v>
      </c>
      <c r="C28" s="38">
        <v>21</v>
      </c>
      <c r="D28" s="8">
        <f t="shared" si="0"/>
        <v>589</v>
      </c>
      <c r="E28" s="22">
        <f t="shared" si="6"/>
        <v>13547</v>
      </c>
      <c r="F28" s="38">
        <v>474</v>
      </c>
      <c r="G28" s="38">
        <v>13</v>
      </c>
      <c r="H28" s="8">
        <f t="shared" si="1"/>
        <v>487</v>
      </c>
      <c r="I28" s="22">
        <f t="shared" si="7"/>
        <v>11201</v>
      </c>
      <c r="J28" s="7">
        <f t="shared" si="8"/>
        <v>1042</v>
      </c>
      <c r="K28" s="7">
        <f t="shared" si="8"/>
        <v>34</v>
      </c>
      <c r="L28" s="9">
        <f t="shared" si="2"/>
        <v>1076</v>
      </c>
      <c r="M28" s="22">
        <f t="shared" si="9"/>
        <v>24748</v>
      </c>
      <c r="N28" s="20"/>
      <c r="O28" s="39">
        <v>74</v>
      </c>
      <c r="P28" s="38">
        <v>455</v>
      </c>
      <c r="Q28" s="38">
        <v>1</v>
      </c>
      <c r="R28" s="8">
        <f t="shared" si="3"/>
        <v>456</v>
      </c>
      <c r="S28" s="22">
        <f t="shared" si="10"/>
        <v>33744</v>
      </c>
      <c r="T28" s="38">
        <v>437</v>
      </c>
      <c r="U28" s="38">
        <v>1</v>
      </c>
      <c r="V28" s="8">
        <f t="shared" si="4"/>
        <v>438</v>
      </c>
      <c r="W28" s="22">
        <f t="shared" si="11"/>
        <v>32412</v>
      </c>
      <c r="X28" s="7">
        <f t="shared" si="12"/>
        <v>892</v>
      </c>
      <c r="Y28" s="7">
        <f t="shared" si="12"/>
        <v>2</v>
      </c>
      <c r="Z28" s="9">
        <f t="shared" si="5"/>
        <v>894</v>
      </c>
      <c r="AA28" s="19">
        <f t="shared" si="13"/>
        <v>66156</v>
      </c>
    </row>
    <row r="29" spans="1:27" ht="14.25">
      <c r="A29" s="13">
        <v>24</v>
      </c>
      <c r="B29" s="38">
        <v>535</v>
      </c>
      <c r="C29" s="38">
        <v>26</v>
      </c>
      <c r="D29" s="8">
        <f t="shared" si="0"/>
        <v>561</v>
      </c>
      <c r="E29" s="22">
        <f t="shared" si="6"/>
        <v>13464</v>
      </c>
      <c r="F29" s="38">
        <v>502</v>
      </c>
      <c r="G29" s="38">
        <v>20</v>
      </c>
      <c r="H29" s="8">
        <f t="shared" si="1"/>
        <v>522</v>
      </c>
      <c r="I29" s="22">
        <f t="shared" si="7"/>
        <v>12528</v>
      </c>
      <c r="J29" s="7">
        <f t="shared" si="8"/>
        <v>1037</v>
      </c>
      <c r="K29" s="7">
        <f t="shared" si="8"/>
        <v>46</v>
      </c>
      <c r="L29" s="9">
        <f t="shared" si="2"/>
        <v>1083</v>
      </c>
      <c r="M29" s="22">
        <f t="shared" si="9"/>
        <v>25992</v>
      </c>
      <c r="N29" s="20"/>
      <c r="O29" s="39">
        <v>75</v>
      </c>
      <c r="P29" s="38">
        <v>367</v>
      </c>
      <c r="Q29" s="38">
        <v>0</v>
      </c>
      <c r="R29" s="8">
        <f t="shared" si="3"/>
        <v>367</v>
      </c>
      <c r="S29" s="22">
        <f t="shared" si="10"/>
        <v>27525</v>
      </c>
      <c r="T29" s="38">
        <v>419</v>
      </c>
      <c r="U29" s="38">
        <v>1</v>
      </c>
      <c r="V29" s="8">
        <f t="shared" si="4"/>
        <v>420</v>
      </c>
      <c r="W29" s="22">
        <f t="shared" si="11"/>
        <v>31500</v>
      </c>
      <c r="X29" s="7">
        <f t="shared" si="12"/>
        <v>786</v>
      </c>
      <c r="Y29" s="7">
        <f t="shared" si="12"/>
        <v>1</v>
      </c>
      <c r="Z29" s="9">
        <f t="shared" si="5"/>
        <v>787</v>
      </c>
      <c r="AA29" s="19">
        <f t="shared" si="13"/>
        <v>59025</v>
      </c>
    </row>
    <row r="30" spans="1:27" ht="14.25">
      <c r="A30" s="13">
        <v>25</v>
      </c>
      <c r="B30" s="38">
        <v>500</v>
      </c>
      <c r="C30" s="38">
        <v>26</v>
      </c>
      <c r="D30" s="8">
        <f t="shared" si="0"/>
        <v>526</v>
      </c>
      <c r="E30" s="22">
        <f t="shared" si="6"/>
        <v>13150</v>
      </c>
      <c r="F30" s="38">
        <v>513</v>
      </c>
      <c r="G30" s="38">
        <v>24</v>
      </c>
      <c r="H30" s="8">
        <f t="shared" si="1"/>
        <v>537</v>
      </c>
      <c r="I30" s="22">
        <f t="shared" si="7"/>
        <v>13425</v>
      </c>
      <c r="J30" s="7">
        <f t="shared" si="8"/>
        <v>1013</v>
      </c>
      <c r="K30" s="7">
        <f t="shared" si="8"/>
        <v>50</v>
      </c>
      <c r="L30" s="9">
        <f t="shared" si="2"/>
        <v>1063</v>
      </c>
      <c r="M30" s="22">
        <f t="shared" si="9"/>
        <v>26575</v>
      </c>
      <c r="N30" s="20"/>
      <c r="O30" s="39">
        <v>76</v>
      </c>
      <c r="P30" s="38">
        <v>387</v>
      </c>
      <c r="Q30" s="38">
        <v>1</v>
      </c>
      <c r="R30" s="8">
        <f t="shared" si="3"/>
        <v>388</v>
      </c>
      <c r="S30" s="22">
        <f t="shared" si="10"/>
        <v>29488</v>
      </c>
      <c r="T30" s="38">
        <v>481</v>
      </c>
      <c r="U30" s="38">
        <v>2</v>
      </c>
      <c r="V30" s="8">
        <f t="shared" si="4"/>
        <v>483</v>
      </c>
      <c r="W30" s="22">
        <f t="shared" si="11"/>
        <v>36708</v>
      </c>
      <c r="X30" s="7">
        <f t="shared" si="12"/>
        <v>868</v>
      </c>
      <c r="Y30" s="7">
        <f t="shared" si="12"/>
        <v>3</v>
      </c>
      <c r="Z30" s="9">
        <f t="shared" si="5"/>
        <v>871</v>
      </c>
      <c r="AA30" s="19">
        <f t="shared" si="13"/>
        <v>66196</v>
      </c>
    </row>
    <row r="31" spans="1:27" ht="14.25">
      <c r="A31" s="13">
        <v>26</v>
      </c>
      <c r="B31" s="38">
        <v>547</v>
      </c>
      <c r="C31" s="38">
        <v>21</v>
      </c>
      <c r="D31" s="8">
        <f t="shared" si="0"/>
        <v>568</v>
      </c>
      <c r="E31" s="22">
        <f t="shared" si="6"/>
        <v>14768</v>
      </c>
      <c r="F31" s="38">
        <v>527</v>
      </c>
      <c r="G31" s="38">
        <v>13</v>
      </c>
      <c r="H31" s="8">
        <f t="shared" si="1"/>
        <v>540</v>
      </c>
      <c r="I31" s="22">
        <f t="shared" si="7"/>
        <v>14040</v>
      </c>
      <c r="J31" s="7">
        <f t="shared" si="8"/>
        <v>1074</v>
      </c>
      <c r="K31" s="7">
        <f t="shared" si="8"/>
        <v>34</v>
      </c>
      <c r="L31" s="9">
        <f t="shared" si="2"/>
        <v>1108</v>
      </c>
      <c r="M31" s="22">
        <f t="shared" si="9"/>
        <v>28808</v>
      </c>
      <c r="N31" s="20"/>
      <c r="O31" s="39">
        <v>77</v>
      </c>
      <c r="P31" s="38">
        <v>369</v>
      </c>
      <c r="Q31" s="38">
        <v>0</v>
      </c>
      <c r="R31" s="8">
        <f t="shared" si="3"/>
        <v>369</v>
      </c>
      <c r="S31" s="22">
        <f t="shared" si="10"/>
        <v>28413</v>
      </c>
      <c r="T31" s="38">
        <v>382</v>
      </c>
      <c r="U31" s="38">
        <v>1</v>
      </c>
      <c r="V31" s="8">
        <f t="shared" si="4"/>
        <v>383</v>
      </c>
      <c r="W31" s="22">
        <f t="shared" si="11"/>
        <v>29491</v>
      </c>
      <c r="X31" s="7">
        <f t="shared" si="12"/>
        <v>751</v>
      </c>
      <c r="Y31" s="7">
        <f t="shared" si="12"/>
        <v>1</v>
      </c>
      <c r="Z31" s="9">
        <f t="shared" si="5"/>
        <v>752</v>
      </c>
      <c r="AA31" s="19">
        <f t="shared" si="13"/>
        <v>57904</v>
      </c>
    </row>
    <row r="32" spans="1:27" ht="14.25">
      <c r="A32" s="13">
        <v>27</v>
      </c>
      <c r="B32" s="38">
        <v>528</v>
      </c>
      <c r="C32" s="38">
        <v>15</v>
      </c>
      <c r="D32" s="8">
        <f t="shared" si="0"/>
        <v>543</v>
      </c>
      <c r="E32" s="22">
        <f t="shared" si="6"/>
        <v>14661</v>
      </c>
      <c r="F32" s="38">
        <v>462</v>
      </c>
      <c r="G32" s="38">
        <v>13</v>
      </c>
      <c r="H32" s="8">
        <f t="shared" si="1"/>
        <v>475</v>
      </c>
      <c r="I32" s="22">
        <f t="shared" si="7"/>
        <v>12825</v>
      </c>
      <c r="J32" s="7">
        <f t="shared" si="8"/>
        <v>990</v>
      </c>
      <c r="K32" s="7">
        <f t="shared" si="8"/>
        <v>28</v>
      </c>
      <c r="L32" s="9">
        <f t="shared" si="2"/>
        <v>1018</v>
      </c>
      <c r="M32" s="22">
        <f t="shared" si="9"/>
        <v>27486</v>
      </c>
      <c r="N32" s="20"/>
      <c r="O32" s="39">
        <v>78</v>
      </c>
      <c r="P32" s="38">
        <v>290</v>
      </c>
      <c r="Q32" s="38">
        <v>0</v>
      </c>
      <c r="R32" s="8">
        <f t="shared" si="3"/>
        <v>290</v>
      </c>
      <c r="S32" s="22">
        <f t="shared" si="10"/>
        <v>22620</v>
      </c>
      <c r="T32" s="38">
        <v>379</v>
      </c>
      <c r="U32" s="38">
        <v>1</v>
      </c>
      <c r="V32" s="8">
        <f t="shared" si="4"/>
        <v>380</v>
      </c>
      <c r="W32" s="22">
        <f t="shared" si="11"/>
        <v>29640</v>
      </c>
      <c r="X32" s="7">
        <f t="shared" si="12"/>
        <v>669</v>
      </c>
      <c r="Y32" s="7">
        <f t="shared" si="12"/>
        <v>1</v>
      </c>
      <c r="Z32" s="9">
        <f t="shared" si="5"/>
        <v>670</v>
      </c>
      <c r="AA32" s="19">
        <f t="shared" si="13"/>
        <v>52260</v>
      </c>
    </row>
    <row r="33" spans="1:27" ht="14.25">
      <c r="A33" s="13">
        <v>28</v>
      </c>
      <c r="B33" s="38">
        <v>534</v>
      </c>
      <c r="C33" s="38">
        <v>26</v>
      </c>
      <c r="D33" s="8">
        <f t="shared" si="0"/>
        <v>560</v>
      </c>
      <c r="E33" s="22">
        <f t="shared" si="6"/>
        <v>15680</v>
      </c>
      <c r="F33" s="38">
        <v>517</v>
      </c>
      <c r="G33" s="38">
        <v>16</v>
      </c>
      <c r="H33" s="8">
        <f t="shared" si="1"/>
        <v>533</v>
      </c>
      <c r="I33" s="22">
        <f t="shared" si="7"/>
        <v>14924</v>
      </c>
      <c r="J33" s="7">
        <f t="shared" si="8"/>
        <v>1051</v>
      </c>
      <c r="K33" s="7">
        <f t="shared" si="8"/>
        <v>42</v>
      </c>
      <c r="L33" s="9">
        <f t="shared" si="2"/>
        <v>1093</v>
      </c>
      <c r="M33" s="22">
        <f t="shared" si="9"/>
        <v>30604</v>
      </c>
      <c r="N33" s="20"/>
      <c r="O33" s="39">
        <v>79</v>
      </c>
      <c r="P33" s="38">
        <v>312</v>
      </c>
      <c r="Q33" s="38">
        <v>0</v>
      </c>
      <c r="R33" s="8">
        <f t="shared" si="3"/>
        <v>312</v>
      </c>
      <c r="S33" s="22">
        <f t="shared" si="10"/>
        <v>24648</v>
      </c>
      <c r="T33" s="38">
        <v>364</v>
      </c>
      <c r="U33" s="38">
        <v>0</v>
      </c>
      <c r="V33" s="8">
        <f t="shared" si="4"/>
        <v>364</v>
      </c>
      <c r="W33" s="22">
        <f t="shared" si="11"/>
        <v>28756</v>
      </c>
      <c r="X33" s="7">
        <f t="shared" si="12"/>
        <v>676</v>
      </c>
      <c r="Y33" s="7">
        <f t="shared" si="12"/>
        <v>0</v>
      </c>
      <c r="Z33" s="9">
        <f t="shared" si="5"/>
        <v>676</v>
      </c>
      <c r="AA33" s="19">
        <f t="shared" si="13"/>
        <v>53404</v>
      </c>
    </row>
    <row r="34" spans="1:27" ht="14.25">
      <c r="A34" s="13">
        <v>29</v>
      </c>
      <c r="B34" s="38">
        <v>530</v>
      </c>
      <c r="C34" s="38">
        <v>35</v>
      </c>
      <c r="D34" s="8">
        <f t="shared" si="0"/>
        <v>565</v>
      </c>
      <c r="E34" s="22">
        <f t="shared" si="6"/>
        <v>16385</v>
      </c>
      <c r="F34" s="38">
        <v>510</v>
      </c>
      <c r="G34" s="38">
        <v>27</v>
      </c>
      <c r="H34" s="8">
        <f t="shared" si="1"/>
        <v>537</v>
      </c>
      <c r="I34" s="22">
        <f t="shared" si="7"/>
        <v>15573</v>
      </c>
      <c r="J34" s="7">
        <f t="shared" si="8"/>
        <v>1040</v>
      </c>
      <c r="K34" s="7">
        <f t="shared" si="8"/>
        <v>62</v>
      </c>
      <c r="L34" s="9">
        <f t="shared" si="2"/>
        <v>1102</v>
      </c>
      <c r="M34" s="22">
        <f t="shared" si="9"/>
        <v>31958</v>
      </c>
      <c r="N34" s="20"/>
      <c r="O34" s="39">
        <v>80</v>
      </c>
      <c r="P34" s="38">
        <v>278</v>
      </c>
      <c r="Q34" s="38">
        <v>0</v>
      </c>
      <c r="R34" s="8">
        <f t="shared" si="3"/>
        <v>278</v>
      </c>
      <c r="S34" s="22">
        <f t="shared" si="10"/>
        <v>22240</v>
      </c>
      <c r="T34" s="38">
        <v>344</v>
      </c>
      <c r="U34" s="38">
        <v>2</v>
      </c>
      <c r="V34" s="8">
        <f t="shared" si="4"/>
        <v>346</v>
      </c>
      <c r="W34" s="22">
        <f t="shared" si="11"/>
        <v>27680</v>
      </c>
      <c r="X34" s="7">
        <f t="shared" si="12"/>
        <v>622</v>
      </c>
      <c r="Y34" s="7">
        <f t="shared" si="12"/>
        <v>2</v>
      </c>
      <c r="Z34" s="9">
        <f t="shared" si="5"/>
        <v>624</v>
      </c>
      <c r="AA34" s="19">
        <f t="shared" si="13"/>
        <v>49920</v>
      </c>
    </row>
    <row r="35" spans="1:27" ht="14.25">
      <c r="A35" s="13">
        <v>30</v>
      </c>
      <c r="B35" s="38">
        <v>540</v>
      </c>
      <c r="C35" s="38">
        <v>26</v>
      </c>
      <c r="D35" s="8">
        <f t="shared" si="0"/>
        <v>566</v>
      </c>
      <c r="E35" s="22">
        <f t="shared" si="6"/>
        <v>16980</v>
      </c>
      <c r="F35" s="38">
        <v>456</v>
      </c>
      <c r="G35" s="38">
        <v>22</v>
      </c>
      <c r="H35" s="8">
        <f t="shared" si="1"/>
        <v>478</v>
      </c>
      <c r="I35" s="22">
        <f t="shared" si="7"/>
        <v>14340</v>
      </c>
      <c r="J35" s="7">
        <f t="shared" si="8"/>
        <v>996</v>
      </c>
      <c r="K35" s="7">
        <f t="shared" si="8"/>
        <v>48</v>
      </c>
      <c r="L35" s="9">
        <f t="shared" si="2"/>
        <v>1044</v>
      </c>
      <c r="M35" s="22">
        <f t="shared" si="9"/>
        <v>31320</v>
      </c>
      <c r="N35" s="20"/>
      <c r="O35" s="39">
        <v>81</v>
      </c>
      <c r="P35" s="38">
        <v>234</v>
      </c>
      <c r="Q35" s="38">
        <v>0</v>
      </c>
      <c r="R35" s="8">
        <f t="shared" si="3"/>
        <v>234</v>
      </c>
      <c r="S35" s="22">
        <f t="shared" si="10"/>
        <v>18954</v>
      </c>
      <c r="T35" s="38">
        <v>339</v>
      </c>
      <c r="U35" s="38">
        <v>1</v>
      </c>
      <c r="V35" s="8">
        <f t="shared" si="4"/>
        <v>340</v>
      </c>
      <c r="W35" s="22">
        <f t="shared" si="11"/>
        <v>27540</v>
      </c>
      <c r="X35" s="7">
        <f t="shared" si="12"/>
        <v>573</v>
      </c>
      <c r="Y35" s="7">
        <f t="shared" si="12"/>
        <v>1</v>
      </c>
      <c r="Z35" s="9">
        <f t="shared" si="5"/>
        <v>574</v>
      </c>
      <c r="AA35" s="19">
        <f t="shared" si="13"/>
        <v>46494</v>
      </c>
    </row>
    <row r="36" spans="1:27" ht="14.25">
      <c r="A36" s="13">
        <v>31</v>
      </c>
      <c r="B36" s="38">
        <v>504</v>
      </c>
      <c r="C36" s="38">
        <v>16</v>
      </c>
      <c r="D36" s="8">
        <f t="shared" si="0"/>
        <v>520</v>
      </c>
      <c r="E36" s="22">
        <f t="shared" si="6"/>
        <v>16120</v>
      </c>
      <c r="F36" s="38">
        <v>490</v>
      </c>
      <c r="G36" s="38">
        <v>14</v>
      </c>
      <c r="H36" s="8">
        <f t="shared" si="1"/>
        <v>504</v>
      </c>
      <c r="I36" s="22">
        <f t="shared" si="7"/>
        <v>15624</v>
      </c>
      <c r="J36" s="7">
        <f t="shared" si="8"/>
        <v>994</v>
      </c>
      <c r="K36" s="7">
        <f t="shared" si="8"/>
        <v>30</v>
      </c>
      <c r="L36" s="9">
        <f t="shared" si="2"/>
        <v>1024</v>
      </c>
      <c r="M36" s="22">
        <f t="shared" si="9"/>
        <v>31744</v>
      </c>
      <c r="N36" s="20"/>
      <c r="O36" s="39">
        <v>82</v>
      </c>
      <c r="P36" s="38">
        <v>209</v>
      </c>
      <c r="Q36" s="38">
        <v>0</v>
      </c>
      <c r="R36" s="8">
        <f t="shared" si="3"/>
        <v>209</v>
      </c>
      <c r="S36" s="22">
        <f t="shared" si="10"/>
        <v>17138</v>
      </c>
      <c r="T36" s="38">
        <v>308</v>
      </c>
      <c r="U36" s="38">
        <v>0</v>
      </c>
      <c r="V36" s="8">
        <f t="shared" si="4"/>
        <v>308</v>
      </c>
      <c r="W36" s="22">
        <f t="shared" si="11"/>
        <v>25256</v>
      </c>
      <c r="X36" s="7">
        <f t="shared" si="12"/>
        <v>517</v>
      </c>
      <c r="Y36" s="7">
        <f t="shared" si="12"/>
        <v>0</v>
      </c>
      <c r="Z36" s="9">
        <f t="shared" si="5"/>
        <v>517</v>
      </c>
      <c r="AA36" s="19">
        <f t="shared" si="13"/>
        <v>42394</v>
      </c>
    </row>
    <row r="37" spans="1:27" ht="14.25">
      <c r="A37" s="13">
        <v>32</v>
      </c>
      <c r="B37" s="38">
        <v>575</v>
      </c>
      <c r="C37" s="38">
        <v>21</v>
      </c>
      <c r="D37" s="8">
        <f t="shared" si="0"/>
        <v>596</v>
      </c>
      <c r="E37" s="22">
        <f t="shared" si="6"/>
        <v>19072</v>
      </c>
      <c r="F37" s="38">
        <v>512</v>
      </c>
      <c r="G37" s="38">
        <v>19</v>
      </c>
      <c r="H37" s="8">
        <f t="shared" si="1"/>
        <v>531</v>
      </c>
      <c r="I37" s="22">
        <f t="shared" si="7"/>
        <v>16992</v>
      </c>
      <c r="J37" s="7">
        <f t="shared" si="8"/>
        <v>1087</v>
      </c>
      <c r="K37" s="7">
        <f t="shared" si="8"/>
        <v>40</v>
      </c>
      <c r="L37" s="9">
        <f t="shared" si="2"/>
        <v>1127</v>
      </c>
      <c r="M37" s="22">
        <f t="shared" si="9"/>
        <v>36064</v>
      </c>
      <c r="N37" s="20"/>
      <c r="O37" s="39">
        <v>83</v>
      </c>
      <c r="P37" s="38">
        <v>158</v>
      </c>
      <c r="Q37" s="38">
        <v>0</v>
      </c>
      <c r="R37" s="8">
        <f t="shared" si="3"/>
        <v>158</v>
      </c>
      <c r="S37" s="22">
        <f t="shared" si="10"/>
        <v>13114</v>
      </c>
      <c r="T37" s="38">
        <v>258</v>
      </c>
      <c r="U37" s="38">
        <v>1</v>
      </c>
      <c r="V37" s="8">
        <f t="shared" si="4"/>
        <v>259</v>
      </c>
      <c r="W37" s="22">
        <f t="shared" si="11"/>
        <v>21497</v>
      </c>
      <c r="X37" s="7">
        <f t="shared" si="12"/>
        <v>416</v>
      </c>
      <c r="Y37" s="7">
        <f t="shared" si="12"/>
        <v>1</v>
      </c>
      <c r="Z37" s="9">
        <f t="shared" si="5"/>
        <v>417</v>
      </c>
      <c r="AA37" s="19">
        <f t="shared" si="13"/>
        <v>34611</v>
      </c>
    </row>
    <row r="38" spans="1:27" ht="14.25">
      <c r="A38" s="13">
        <v>33</v>
      </c>
      <c r="B38" s="38">
        <v>538</v>
      </c>
      <c r="C38" s="38">
        <v>24</v>
      </c>
      <c r="D38" s="8">
        <f t="shared" si="0"/>
        <v>562</v>
      </c>
      <c r="E38" s="22">
        <f t="shared" si="6"/>
        <v>18546</v>
      </c>
      <c r="F38" s="38">
        <v>522</v>
      </c>
      <c r="G38" s="38">
        <v>19</v>
      </c>
      <c r="H38" s="8">
        <f t="shared" si="1"/>
        <v>541</v>
      </c>
      <c r="I38" s="22">
        <f t="shared" si="7"/>
        <v>17853</v>
      </c>
      <c r="J38" s="7">
        <f aca="true" t="shared" si="14" ref="J38:K55">B38+F38</f>
        <v>1060</v>
      </c>
      <c r="K38" s="7">
        <f t="shared" si="14"/>
        <v>43</v>
      </c>
      <c r="L38" s="9">
        <f t="shared" si="2"/>
        <v>1103</v>
      </c>
      <c r="M38" s="22">
        <f t="shared" si="9"/>
        <v>36399</v>
      </c>
      <c r="N38" s="20"/>
      <c r="O38" s="39">
        <v>84</v>
      </c>
      <c r="P38" s="38">
        <v>171</v>
      </c>
      <c r="Q38" s="38">
        <v>1</v>
      </c>
      <c r="R38" s="8">
        <f t="shared" si="3"/>
        <v>172</v>
      </c>
      <c r="S38" s="22">
        <f t="shared" si="10"/>
        <v>14448</v>
      </c>
      <c r="T38" s="38">
        <v>245</v>
      </c>
      <c r="U38" s="38">
        <v>0</v>
      </c>
      <c r="V38" s="8">
        <f t="shared" si="4"/>
        <v>245</v>
      </c>
      <c r="W38" s="22">
        <f t="shared" si="11"/>
        <v>20580</v>
      </c>
      <c r="X38" s="7">
        <f t="shared" si="12"/>
        <v>416</v>
      </c>
      <c r="Y38" s="7">
        <f t="shared" si="12"/>
        <v>1</v>
      </c>
      <c r="Z38" s="9">
        <f t="shared" si="5"/>
        <v>417</v>
      </c>
      <c r="AA38" s="19">
        <f t="shared" si="13"/>
        <v>35028</v>
      </c>
    </row>
    <row r="39" spans="1:27" ht="14.25">
      <c r="A39" s="13">
        <v>34</v>
      </c>
      <c r="B39" s="38">
        <v>593</v>
      </c>
      <c r="C39" s="38">
        <v>22</v>
      </c>
      <c r="D39" s="8">
        <f t="shared" si="0"/>
        <v>615</v>
      </c>
      <c r="E39" s="22">
        <f t="shared" si="6"/>
        <v>20910</v>
      </c>
      <c r="F39" s="38">
        <v>533</v>
      </c>
      <c r="G39" s="38">
        <v>17</v>
      </c>
      <c r="H39" s="8">
        <f t="shared" si="1"/>
        <v>550</v>
      </c>
      <c r="I39" s="22">
        <f t="shared" si="7"/>
        <v>18700</v>
      </c>
      <c r="J39" s="7">
        <f t="shared" si="14"/>
        <v>1126</v>
      </c>
      <c r="K39" s="7">
        <f t="shared" si="14"/>
        <v>39</v>
      </c>
      <c r="L39" s="9">
        <f t="shared" si="2"/>
        <v>1165</v>
      </c>
      <c r="M39" s="22">
        <f t="shared" si="9"/>
        <v>39610</v>
      </c>
      <c r="N39" s="20"/>
      <c r="O39" s="39">
        <v>85</v>
      </c>
      <c r="P39" s="38">
        <v>137</v>
      </c>
      <c r="Q39" s="38">
        <v>1</v>
      </c>
      <c r="R39" s="8">
        <f t="shared" si="3"/>
        <v>138</v>
      </c>
      <c r="S39" s="22">
        <f t="shared" si="10"/>
        <v>11730</v>
      </c>
      <c r="T39" s="38">
        <v>259</v>
      </c>
      <c r="U39" s="38">
        <v>1</v>
      </c>
      <c r="V39" s="8">
        <f t="shared" si="4"/>
        <v>260</v>
      </c>
      <c r="W39" s="22">
        <f t="shared" si="11"/>
        <v>22100</v>
      </c>
      <c r="X39" s="7">
        <f t="shared" si="12"/>
        <v>396</v>
      </c>
      <c r="Y39" s="7">
        <f t="shared" si="12"/>
        <v>2</v>
      </c>
      <c r="Z39" s="9">
        <f t="shared" si="5"/>
        <v>398</v>
      </c>
      <c r="AA39" s="19">
        <f t="shared" si="13"/>
        <v>33830</v>
      </c>
    </row>
    <row r="40" spans="1:27" ht="14.25">
      <c r="A40" s="13">
        <v>35</v>
      </c>
      <c r="B40" s="38">
        <v>613</v>
      </c>
      <c r="C40" s="38">
        <v>12</v>
      </c>
      <c r="D40" s="8">
        <f t="shared" si="0"/>
        <v>625</v>
      </c>
      <c r="E40" s="22">
        <f t="shared" si="6"/>
        <v>21875</v>
      </c>
      <c r="F40" s="38">
        <v>554</v>
      </c>
      <c r="G40" s="38">
        <v>23</v>
      </c>
      <c r="H40" s="8">
        <f t="shared" si="1"/>
        <v>577</v>
      </c>
      <c r="I40" s="22">
        <f t="shared" si="7"/>
        <v>20195</v>
      </c>
      <c r="J40" s="7">
        <f t="shared" si="14"/>
        <v>1167</v>
      </c>
      <c r="K40" s="7">
        <f t="shared" si="14"/>
        <v>35</v>
      </c>
      <c r="L40" s="9">
        <f t="shared" si="2"/>
        <v>1202</v>
      </c>
      <c r="M40" s="22">
        <f t="shared" si="9"/>
        <v>42070</v>
      </c>
      <c r="N40" s="20"/>
      <c r="O40" s="39">
        <v>86</v>
      </c>
      <c r="P40" s="38">
        <v>88</v>
      </c>
      <c r="Q40" s="38">
        <v>0</v>
      </c>
      <c r="R40" s="8">
        <f t="shared" si="3"/>
        <v>88</v>
      </c>
      <c r="S40" s="22">
        <f t="shared" si="10"/>
        <v>7568</v>
      </c>
      <c r="T40" s="38">
        <v>196</v>
      </c>
      <c r="U40" s="38">
        <v>0</v>
      </c>
      <c r="V40" s="8">
        <f t="shared" si="4"/>
        <v>196</v>
      </c>
      <c r="W40" s="22">
        <f t="shared" si="11"/>
        <v>16856</v>
      </c>
      <c r="X40" s="7">
        <f t="shared" si="12"/>
        <v>284</v>
      </c>
      <c r="Y40" s="7">
        <f t="shared" si="12"/>
        <v>0</v>
      </c>
      <c r="Z40" s="9">
        <f t="shared" si="5"/>
        <v>284</v>
      </c>
      <c r="AA40" s="19">
        <f t="shared" si="13"/>
        <v>24424</v>
      </c>
    </row>
    <row r="41" spans="1:27" ht="14.25">
      <c r="A41" s="13">
        <v>36</v>
      </c>
      <c r="B41" s="38">
        <v>601</v>
      </c>
      <c r="C41" s="38">
        <v>14</v>
      </c>
      <c r="D41" s="8">
        <f t="shared" si="0"/>
        <v>615</v>
      </c>
      <c r="E41" s="22">
        <f t="shared" si="6"/>
        <v>22140</v>
      </c>
      <c r="F41" s="38">
        <v>562</v>
      </c>
      <c r="G41" s="38">
        <v>22</v>
      </c>
      <c r="H41" s="8">
        <f t="shared" si="1"/>
        <v>584</v>
      </c>
      <c r="I41" s="22">
        <f t="shared" si="7"/>
        <v>21024</v>
      </c>
      <c r="J41" s="7">
        <f t="shared" si="14"/>
        <v>1163</v>
      </c>
      <c r="K41" s="7">
        <f t="shared" si="14"/>
        <v>36</v>
      </c>
      <c r="L41" s="9">
        <f t="shared" si="2"/>
        <v>1199</v>
      </c>
      <c r="M41" s="22">
        <f t="shared" si="9"/>
        <v>43164</v>
      </c>
      <c r="N41" s="20"/>
      <c r="O41" s="39">
        <v>87</v>
      </c>
      <c r="P41" s="38">
        <v>84</v>
      </c>
      <c r="Q41" s="38">
        <v>0</v>
      </c>
      <c r="R41" s="8">
        <f t="shared" si="3"/>
        <v>84</v>
      </c>
      <c r="S41" s="22">
        <f t="shared" si="10"/>
        <v>7308</v>
      </c>
      <c r="T41" s="38">
        <v>172</v>
      </c>
      <c r="U41" s="38">
        <v>0</v>
      </c>
      <c r="V41" s="8">
        <f t="shared" si="4"/>
        <v>172</v>
      </c>
      <c r="W41" s="22">
        <f t="shared" si="11"/>
        <v>14964</v>
      </c>
      <c r="X41" s="7">
        <f t="shared" si="12"/>
        <v>256</v>
      </c>
      <c r="Y41" s="7">
        <f t="shared" si="12"/>
        <v>0</v>
      </c>
      <c r="Z41" s="9">
        <f t="shared" si="5"/>
        <v>256</v>
      </c>
      <c r="AA41" s="19">
        <f t="shared" si="13"/>
        <v>22272</v>
      </c>
    </row>
    <row r="42" spans="1:27" ht="14.25">
      <c r="A42" s="13">
        <v>37</v>
      </c>
      <c r="B42" s="38">
        <v>679</v>
      </c>
      <c r="C42" s="38">
        <v>17</v>
      </c>
      <c r="D42" s="8">
        <f t="shared" si="0"/>
        <v>696</v>
      </c>
      <c r="E42" s="22">
        <f t="shared" si="6"/>
        <v>25752</v>
      </c>
      <c r="F42" s="38">
        <v>649</v>
      </c>
      <c r="G42" s="38">
        <v>16</v>
      </c>
      <c r="H42" s="8">
        <f t="shared" si="1"/>
        <v>665</v>
      </c>
      <c r="I42" s="22">
        <f t="shared" si="7"/>
        <v>24605</v>
      </c>
      <c r="J42" s="7">
        <f t="shared" si="14"/>
        <v>1328</v>
      </c>
      <c r="K42" s="7">
        <f t="shared" si="14"/>
        <v>33</v>
      </c>
      <c r="L42" s="9">
        <f t="shared" si="2"/>
        <v>1361</v>
      </c>
      <c r="M42" s="22">
        <f t="shared" si="9"/>
        <v>50357</v>
      </c>
      <c r="N42" s="20"/>
      <c r="O42" s="39">
        <v>88</v>
      </c>
      <c r="P42" s="38">
        <v>62</v>
      </c>
      <c r="Q42" s="38">
        <v>0</v>
      </c>
      <c r="R42" s="8">
        <f t="shared" si="3"/>
        <v>62</v>
      </c>
      <c r="S42" s="22">
        <f t="shared" si="10"/>
        <v>5456</v>
      </c>
      <c r="T42" s="38">
        <v>140</v>
      </c>
      <c r="U42" s="38">
        <v>0</v>
      </c>
      <c r="V42" s="8">
        <f t="shared" si="4"/>
        <v>140</v>
      </c>
      <c r="W42" s="22">
        <f t="shared" si="11"/>
        <v>12320</v>
      </c>
      <c r="X42" s="7">
        <f t="shared" si="12"/>
        <v>202</v>
      </c>
      <c r="Y42" s="7">
        <f t="shared" si="12"/>
        <v>0</v>
      </c>
      <c r="Z42" s="9">
        <f t="shared" si="5"/>
        <v>202</v>
      </c>
      <c r="AA42" s="19">
        <f t="shared" si="13"/>
        <v>17776</v>
      </c>
    </row>
    <row r="43" spans="1:27" ht="14.25">
      <c r="A43" s="13">
        <v>38</v>
      </c>
      <c r="B43" s="38">
        <v>702</v>
      </c>
      <c r="C43" s="38">
        <v>11</v>
      </c>
      <c r="D43" s="8">
        <f t="shared" si="0"/>
        <v>713</v>
      </c>
      <c r="E43" s="22">
        <f t="shared" si="6"/>
        <v>27094</v>
      </c>
      <c r="F43" s="38">
        <v>616</v>
      </c>
      <c r="G43" s="38">
        <v>16</v>
      </c>
      <c r="H43" s="8">
        <f t="shared" si="1"/>
        <v>632</v>
      </c>
      <c r="I43" s="22">
        <f t="shared" si="7"/>
        <v>24016</v>
      </c>
      <c r="J43" s="7">
        <f t="shared" si="14"/>
        <v>1318</v>
      </c>
      <c r="K43" s="7">
        <f t="shared" si="14"/>
        <v>27</v>
      </c>
      <c r="L43" s="9">
        <f t="shared" si="2"/>
        <v>1345</v>
      </c>
      <c r="M43" s="22">
        <f t="shared" si="9"/>
        <v>51110</v>
      </c>
      <c r="N43" s="20"/>
      <c r="O43" s="39">
        <v>89</v>
      </c>
      <c r="P43" s="38">
        <v>39</v>
      </c>
      <c r="Q43" s="38">
        <v>0</v>
      </c>
      <c r="R43" s="8">
        <f t="shared" si="3"/>
        <v>39</v>
      </c>
      <c r="S43" s="22">
        <f t="shared" si="10"/>
        <v>3471</v>
      </c>
      <c r="T43" s="38">
        <v>120</v>
      </c>
      <c r="U43" s="38">
        <v>0</v>
      </c>
      <c r="V43" s="8">
        <f t="shared" si="4"/>
        <v>120</v>
      </c>
      <c r="W43" s="22">
        <f t="shared" si="11"/>
        <v>10680</v>
      </c>
      <c r="X43" s="7">
        <f t="shared" si="12"/>
        <v>159</v>
      </c>
      <c r="Y43" s="7">
        <f t="shared" si="12"/>
        <v>0</v>
      </c>
      <c r="Z43" s="9">
        <f t="shared" si="5"/>
        <v>159</v>
      </c>
      <c r="AA43" s="19">
        <f t="shared" si="13"/>
        <v>14151</v>
      </c>
    </row>
    <row r="44" spans="1:27" ht="14.25">
      <c r="A44" s="13">
        <v>39</v>
      </c>
      <c r="B44" s="38">
        <v>689</v>
      </c>
      <c r="C44" s="38">
        <v>11</v>
      </c>
      <c r="D44" s="8">
        <f t="shared" si="0"/>
        <v>700</v>
      </c>
      <c r="E44" s="22">
        <f t="shared" si="6"/>
        <v>27300</v>
      </c>
      <c r="F44" s="38">
        <v>588</v>
      </c>
      <c r="G44" s="38">
        <v>9</v>
      </c>
      <c r="H44" s="8">
        <f t="shared" si="1"/>
        <v>597</v>
      </c>
      <c r="I44" s="22">
        <f t="shared" si="7"/>
        <v>23283</v>
      </c>
      <c r="J44" s="7">
        <f t="shared" si="14"/>
        <v>1277</v>
      </c>
      <c r="K44" s="7">
        <f t="shared" si="14"/>
        <v>20</v>
      </c>
      <c r="L44" s="9">
        <f t="shared" si="2"/>
        <v>1297</v>
      </c>
      <c r="M44" s="22">
        <f t="shared" si="9"/>
        <v>50583</v>
      </c>
      <c r="N44" s="20"/>
      <c r="O44" s="39">
        <v>90</v>
      </c>
      <c r="P44" s="38">
        <v>36</v>
      </c>
      <c r="Q44" s="38">
        <v>0</v>
      </c>
      <c r="R44" s="8">
        <f t="shared" si="3"/>
        <v>36</v>
      </c>
      <c r="S44" s="22">
        <f t="shared" si="10"/>
        <v>3240</v>
      </c>
      <c r="T44" s="38">
        <v>107</v>
      </c>
      <c r="U44" s="38">
        <v>0</v>
      </c>
      <c r="V44" s="8">
        <f t="shared" si="4"/>
        <v>107</v>
      </c>
      <c r="W44" s="22">
        <f t="shared" si="11"/>
        <v>9630</v>
      </c>
      <c r="X44" s="7">
        <f t="shared" si="12"/>
        <v>143</v>
      </c>
      <c r="Y44" s="7">
        <f t="shared" si="12"/>
        <v>0</v>
      </c>
      <c r="Z44" s="9">
        <f t="shared" si="5"/>
        <v>143</v>
      </c>
      <c r="AA44" s="19">
        <f t="shared" si="13"/>
        <v>12870</v>
      </c>
    </row>
    <row r="45" spans="1:27" ht="14.25">
      <c r="A45" s="13">
        <v>40</v>
      </c>
      <c r="B45" s="38">
        <v>695</v>
      </c>
      <c r="C45" s="38">
        <v>13</v>
      </c>
      <c r="D45" s="8">
        <f t="shared" si="0"/>
        <v>708</v>
      </c>
      <c r="E45" s="22">
        <f t="shared" si="6"/>
        <v>28320</v>
      </c>
      <c r="F45" s="38">
        <v>603</v>
      </c>
      <c r="G45" s="38">
        <v>22</v>
      </c>
      <c r="H45" s="8">
        <f t="shared" si="1"/>
        <v>625</v>
      </c>
      <c r="I45" s="22">
        <f t="shared" si="7"/>
        <v>25000</v>
      </c>
      <c r="J45" s="7">
        <f t="shared" si="14"/>
        <v>1298</v>
      </c>
      <c r="K45" s="7">
        <f t="shared" si="14"/>
        <v>35</v>
      </c>
      <c r="L45" s="9">
        <f t="shared" si="2"/>
        <v>1333</v>
      </c>
      <c r="M45" s="22">
        <f t="shared" si="9"/>
        <v>53320</v>
      </c>
      <c r="N45" s="20"/>
      <c r="O45" s="39">
        <v>91</v>
      </c>
      <c r="P45" s="38">
        <v>37</v>
      </c>
      <c r="Q45" s="38">
        <v>0</v>
      </c>
      <c r="R45" s="8">
        <f t="shared" si="3"/>
        <v>37</v>
      </c>
      <c r="S45" s="22">
        <f t="shared" si="10"/>
        <v>3367</v>
      </c>
      <c r="T45" s="38">
        <v>95</v>
      </c>
      <c r="U45" s="38">
        <v>0</v>
      </c>
      <c r="V45" s="8">
        <f t="shared" si="4"/>
        <v>95</v>
      </c>
      <c r="W45" s="22">
        <f t="shared" si="11"/>
        <v>8645</v>
      </c>
      <c r="X45" s="7">
        <f t="shared" si="12"/>
        <v>132</v>
      </c>
      <c r="Y45" s="7">
        <f t="shared" si="12"/>
        <v>0</v>
      </c>
      <c r="Z45" s="9">
        <f t="shared" si="5"/>
        <v>132</v>
      </c>
      <c r="AA45" s="19">
        <f t="shared" si="13"/>
        <v>12012</v>
      </c>
    </row>
    <row r="46" spans="1:27" ht="14.25">
      <c r="A46" s="13">
        <v>41</v>
      </c>
      <c r="B46" s="38">
        <v>659</v>
      </c>
      <c r="C46" s="38">
        <v>16</v>
      </c>
      <c r="D46" s="8">
        <f t="shared" si="0"/>
        <v>675</v>
      </c>
      <c r="E46" s="22">
        <f t="shared" si="6"/>
        <v>27675</v>
      </c>
      <c r="F46" s="38">
        <v>590</v>
      </c>
      <c r="G46" s="38">
        <v>23</v>
      </c>
      <c r="H46" s="8">
        <f t="shared" si="1"/>
        <v>613</v>
      </c>
      <c r="I46" s="22">
        <f t="shared" si="7"/>
        <v>25133</v>
      </c>
      <c r="J46" s="7">
        <f t="shared" si="14"/>
        <v>1249</v>
      </c>
      <c r="K46" s="7">
        <f t="shared" si="14"/>
        <v>39</v>
      </c>
      <c r="L46" s="9">
        <f t="shared" si="2"/>
        <v>1288</v>
      </c>
      <c r="M46" s="22">
        <f t="shared" si="9"/>
        <v>52808</v>
      </c>
      <c r="N46" s="20"/>
      <c r="O46" s="39">
        <v>92</v>
      </c>
      <c r="P46" s="38">
        <v>27</v>
      </c>
      <c r="Q46" s="38">
        <v>0</v>
      </c>
      <c r="R46" s="8">
        <f t="shared" si="3"/>
        <v>27</v>
      </c>
      <c r="S46" s="22">
        <f t="shared" si="10"/>
        <v>2484</v>
      </c>
      <c r="T46" s="38">
        <v>95</v>
      </c>
      <c r="U46" s="38">
        <v>1</v>
      </c>
      <c r="V46" s="8">
        <f t="shared" si="4"/>
        <v>96</v>
      </c>
      <c r="W46" s="22">
        <f t="shared" si="11"/>
        <v>8832</v>
      </c>
      <c r="X46" s="7">
        <f t="shared" si="12"/>
        <v>122</v>
      </c>
      <c r="Y46" s="7">
        <f t="shared" si="12"/>
        <v>1</v>
      </c>
      <c r="Z46" s="9">
        <f t="shared" si="5"/>
        <v>123</v>
      </c>
      <c r="AA46" s="19">
        <f t="shared" si="13"/>
        <v>11316</v>
      </c>
    </row>
    <row r="47" spans="1:27" ht="14.25">
      <c r="A47" s="13">
        <v>42</v>
      </c>
      <c r="B47" s="38">
        <v>680</v>
      </c>
      <c r="C47" s="38">
        <v>12</v>
      </c>
      <c r="D47" s="8">
        <f t="shared" si="0"/>
        <v>692</v>
      </c>
      <c r="E47" s="22">
        <f t="shared" si="6"/>
        <v>29064</v>
      </c>
      <c r="F47" s="38">
        <v>646</v>
      </c>
      <c r="G47" s="38">
        <v>26</v>
      </c>
      <c r="H47" s="8">
        <f t="shared" si="1"/>
        <v>672</v>
      </c>
      <c r="I47" s="22">
        <f t="shared" si="7"/>
        <v>28224</v>
      </c>
      <c r="J47" s="7">
        <f t="shared" si="14"/>
        <v>1326</v>
      </c>
      <c r="K47" s="7">
        <f t="shared" si="14"/>
        <v>38</v>
      </c>
      <c r="L47" s="9">
        <f t="shared" si="2"/>
        <v>1364</v>
      </c>
      <c r="M47" s="22">
        <f t="shared" si="9"/>
        <v>57288</v>
      </c>
      <c r="N47" s="20"/>
      <c r="O47" s="39">
        <v>93</v>
      </c>
      <c r="P47" s="38">
        <v>11</v>
      </c>
      <c r="Q47" s="38">
        <v>0</v>
      </c>
      <c r="R47" s="8">
        <f t="shared" si="3"/>
        <v>11</v>
      </c>
      <c r="S47" s="22">
        <f t="shared" si="10"/>
        <v>1023</v>
      </c>
      <c r="T47" s="38">
        <v>54</v>
      </c>
      <c r="U47" s="38">
        <v>0</v>
      </c>
      <c r="V47" s="8">
        <f t="shared" si="4"/>
        <v>54</v>
      </c>
      <c r="W47" s="22">
        <f t="shared" si="11"/>
        <v>5022</v>
      </c>
      <c r="X47" s="7">
        <f t="shared" si="12"/>
        <v>65</v>
      </c>
      <c r="Y47" s="7">
        <f t="shared" si="12"/>
        <v>0</v>
      </c>
      <c r="Z47" s="9">
        <f t="shared" si="5"/>
        <v>65</v>
      </c>
      <c r="AA47" s="19">
        <f t="shared" si="13"/>
        <v>6045</v>
      </c>
    </row>
    <row r="48" spans="1:27" ht="14.25">
      <c r="A48" s="13">
        <v>43</v>
      </c>
      <c r="B48" s="38">
        <v>626</v>
      </c>
      <c r="C48" s="38">
        <v>16</v>
      </c>
      <c r="D48" s="8">
        <f t="shared" si="0"/>
        <v>642</v>
      </c>
      <c r="E48" s="22">
        <f t="shared" si="6"/>
        <v>27606</v>
      </c>
      <c r="F48" s="38">
        <v>567</v>
      </c>
      <c r="G48" s="38">
        <v>29</v>
      </c>
      <c r="H48" s="8">
        <f t="shared" si="1"/>
        <v>596</v>
      </c>
      <c r="I48" s="22">
        <f t="shared" si="7"/>
        <v>25628</v>
      </c>
      <c r="J48" s="7">
        <f t="shared" si="14"/>
        <v>1193</v>
      </c>
      <c r="K48" s="7">
        <f t="shared" si="14"/>
        <v>45</v>
      </c>
      <c r="L48" s="9">
        <f t="shared" si="2"/>
        <v>1238</v>
      </c>
      <c r="M48" s="22">
        <f t="shared" si="9"/>
        <v>53234</v>
      </c>
      <c r="N48" s="20"/>
      <c r="O48" s="39">
        <v>94</v>
      </c>
      <c r="P48" s="38">
        <v>16</v>
      </c>
      <c r="Q48" s="38">
        <v>0</v>
      </c>
      <c r="R48" s="8">
        <f t="shared" si="3"/>
        <v>16</v>
      </c>
      <c r="S48" s="22">
        <f t="shared" si="10"/>
        <v>1504</v>
      </c>
      <c r="T48" s="38">
        <v>64</v>
      </c>
      <c r="U48" s="38">
        <v>0</v>
      </c>
      <c r="V48" s="8">
        <f t="shared" si="4"/>
        <v>64</v>
      </c>
      <c r="W48" s="22">
        <f t="shared" si="11"/>
        <v>6016</v>
      </c>
      <c r="X48" s="7">
        <f t="shared" si="12"/>
        <v>80</v>
      </c>
      <c r="Y48" s="7">
        <f t="shared" si="12"/>
        <v>0</v>
      </c>
      <c r="Z48" s="9">
        <f t="shared" si="5"/>
        <v>80</v>
      </c>
      <c r="AA48" s="19">
        <f t="shared" si="13"/>
        <v>7520</v>
      </c>
    </row>
    <row r="49" spans="1:27" ht="14.25">
      <c r="A49" s="13">
        <v>44</v>
      </c>
      <c r="B49" s="38">
        <v>662</v>
      </c>
      <c r="C49" s="38">
        <v>11</v>
      </c>
      <c r="D49" s="8">
        <f t="shared" si="0"/>
        <v>673</v>
      </c>
      <c r="E49" s="22">
        <f t="shared" si="6"/>
        <v>29612</v>
      </c>
      <c r="F49" s="38">
        <v>542</v>
      </c>
      <c r="G49" s="38">
        <v>18</v>
      </c>
      <c r="H49" s="8">
        <f t="shared" si="1"/>
        <v>560</v>
      </c>
      <c r="I49" s="22">
        <f t="shared" si="7"/>
        <v>24640</v>
      </c>
      <c r="J49" s="7">
        <f t="shared" si="14"/>
        <v>1204</v>
      </c>
      <c r="K49" s="7">
        <f t="shared" si="14"/>
        <v>29</v>
      </c>
      <c r="L49" s="9">
        <f t="shared" si="2"/>
        <v>1233</v>
      </c>
      <c r="M49" s="22">
        <f t="shared" si="9"/>
        <v>54252</v>
      </c>
      <c r="N49" s="20"/>
      <c r="O49" s="39">
        <v>95</v>
      </c>
      <c r="P49" s="38">
        <v>8</v>
      </c>
      <c r="Q49" s="38">
        <v>0</v>
      </c>
      <c r="R49" s="8">
        <f t="shared" si="3"/>
        <v>8</v>
      </c>
      <c r="S49" s="22">
        <f t="shared" si="10"/>
        <v>760</v>
      </c>
      <c r="T49" s="38">
        <v>37</v>
      </c>
      <c r="U49" s="38">
        <v>0</v>
      </c>
      <c r="V49" s="8">
        <f t="shared" si="4"/>
        <v>37</v>
      </c>
      <c r="W49" s="22">
        <f t="shared" si="11"/>
        <v>3515</v>
      </c>
      <c r="X49" s="7">
        <f t="shared" si="12"/>
        <v>45</v>
      </c>
      <c r="Y49" s="7">
        <f t="shared" si="12"/>
        <v>0</v>
      </c>
      <c r="Z49" s="9">
        <f t="shared" si="5"/>
        <v>45</v>
      </c>
      <c r="AA49" s="19">
        <f t="shared" si="13"/>
        <v>4275</v>
      </c>
    </row>
    <row r="50" spans="1:27" ht="14.25">
      <c r="A50" s="13">
        <v>45</v>
      </c>
      <c r="B50" s="38">
        <v>477</v>
      </c>
      <c r="C50" s="38">
        <v>9</v>
      </c>
      <c r="D50" s="8">
        <f t="shared" si="0"/>
        <v>486</v>
      </c>
      <c r="E50" s="22">
        <f t="shared" si="6"/>
        <v>21870</v>
      </c>
      <c r="F50" s="38">
        <v>455</v>
      </c>
      <c r="G50" s="38">
        <v>17</v>
      </c>
      <c r="H50" s="8">
        <f t="shared" si="1"/>
        <v>472</v>
      </c>
      <c r="I50" s="22">
        <f t="shared" si="7"/>
        <v>21240</v>
      </c>
      <c r="J50" s="7">
        <f t="shared" si="14"/>
        <v>932</v>
      </c>
      <c r="K50" s="7">
        <f t="shared" si="14"/>
        <v>26</v>
      </c>
      <c r="L50" s="9">
        <f t="shared" si="2"/>
        <v>958</v>
      </c>
      <c r="M50" s="22">
        <f t="shared" si="9"/>
        <v>43110</v>
      </c>
      <c r="N50" s="20"/>
      <c r="O50" s="39">
        <v>96</v>
      </c>
      <c r="P50" s="38">
        <v>6</v>
      </c>
      <c r="Q50" s="38">
        <v>0</v>
      </c>
      <c r="R50" s="8">
        <f t="shared" si="3"/>
        <v>6</v>
      </c>
      <c r="S50" s="22">
        <f t="shared" si="10"/>
        <v>576</v>
      </c>
      <c r="T50" s="38">
        <v>25</v>
      </c>
      <c r="U50" s="38">
        <v>0</v>
      </c>
      <c r="V50" s="8">
        <f t="shared" si="4"/>
        <v>25</v>
      </c>
      <c r="W50" s="22">
        <f t="shared" si="11"/>
        <v>2400</v>
      </c>
      <c r="X50" s="7">
        <f t="shared" si="12"/>
        <v>31</v>
      </c>
      <c r="Y50" s="7">
        <f t="shared" si="12"/>
        <v>0</v>
      </c>
      <c r="Z50" s="9">
        <f t="shared" si="5"/>
        <v>31</v>
      </c>
      <c r="AA50" s="19">
        <f t="shared" si="13"/>
        <v>2976</v>
      </c>
    </row>
    <row r="51" spans="1:27" ht="14.25">
      <c r="A51" s="13">
        <v>46</v>
      </c>
      <c r="B51" s="38">
        <v>522</v>
      </c>
      <c r="C51" s="38">
        <v>15</v>
      </c>
      <c r="D51" s="8">
        <f t="shared" si="0"/>
        <v>537</v>
      </c>
      <c r="E51" s="22">
        <f t="shared" si="6"/>
        <v>24702</v>
      </c>
      <c r="F51" s="38">
        <v>509</v>
      </c>
      <c r="G51" s="38">
        <v>16</v>
      </c>
      <c r="H51" s="8">
        <f t="shared" si="1"/>
        <v>525</v>
      </c>
      <c r="I51" s="22">
        <f t="shared" si="7"/>
        <v>24150</v>
      </c>
      <c r="J51" s="7">
        <f t="shared" si="14"/>
        <v>1031</v>
      </c>
      <c r="K51" s="7">
        <f t="shared" si="14"/>
        <v>31</v>
      </c>
      <c r="L51" s="9">
        <f t="shared" si="2"/>
        <v>1062</v>
      </c>
      <c r="M51" s="22">
        <f t="shared" si="9"/>
        <v>48852</v>
      </c>
      <c r="N51" s="20"/>
      <c r="O51" s="39">
        <v>97</v>
      </c>
      <c r="P51" s="38">
        <v>6</v>
      </c>
      <c r="Q51" s="38">
        <v>0</v>
      </c>
      <c r="R51" s="8">
        <f t="shared" si="3"/>
        <v>6</v>
      </c>
      <c r="S51" s="22">
        <f t="shared" si="10"/>
        <v>582</v>
      </c>
      <c r="T51" s="38">
        <v>18</v>
      </c>
      <c r="U51" s="38">
        <v>0</v>
      </c>
      <c r="V51" s="8">
        <f t="shared" si="4"/>
        <v>18</v>
      </c>
      <c r="W51" s="22">
        <f t="shared" si="11"/>
        <v>1746</v>
      </c>
      <c r="X51" s="7">
        <f t="shared" si="12"/>
        <v>24</v>
      </c>
      <c r="Y51" s="7">
        <f t="shared" si="12"/>
        <v>0</v>
      </c>
      <c r="Z51" s="9">
        <f t="shared" si="5"/>
        <v>24</v>
      </c>
      <c r="AA51" s="19">
        <f t="shared" si="13"/>
        <v>2328</v>
      </c>
    </row>
    <row r="52" spans="1:27" ht="14.25">
      <c r="A52" s="13">
        <v>47</v>
      </c>
      <c r="B52" s="38">
        <v>524</v>
      </c>
      <c r="C52" s="38">
        <v>6</v>
      </c>
      <c r="D52" s="8">
        <f t="shared" si="0"/>
        <v>530</v>
      </c>
      <c r="E52" s="22">
        <f t="shared" si="6"/>
        <v>24910</v>
      </c>
      <c r="F52" s="38">
        <v>511</v>
      </c>
      <c r="G52" s="38">
        <v>20</v>
      </c>
      <c r="H52" s="8">
        <f t="shared" si="1"/>
        <v>531</v>
      </c>
      <c r="I52" s="22">
        <f t="shared" si="7"/>
        <v>24957</v>
      </c>
      <c r="J52" s="7">
        <f t="shared" si="14"/>
        <v>1035</v>
      </c>
      <c r="K52" s="7">
        <f t="shared" si="14"/>
        <v>26</v>
      </c>
      <c r="L52" s="9">
        <f t="shared" si="2"/>
        <v>1061</v>
      </c>
      <c r="M52" s="22">
        <f t="shared" si="9"/>
        <v>49867</v>
      </c>
      <c r="N52" s="20"/>
      <c r="O52" s="39">
        <v>98</v>
      </c>
      <c r="P52" s="38">
        <v>1</v>
      </c>
      <c r="Q52" s="38">
        <v>0</v>
      </c>
      <c r="R52" s="8">
        <f t="shared" si="3"/>
        <v>1</v>
      </c>
      <c r="S52" s="22">
        <f t="shared" si="10"/>
        <v>98</v>
      </c>
      <c r="T52" s="38">
        <v>19</v>
      </c>
      <c r="U52" s="38">
        <v>0</v>
      </c>
      <c r="V52" s="8">
        <f t="shared" si="4"/>
        <v>19</v>
      </c>
      <c r="W52" s="22">
        <f t="shared" si="11"/>
        <v>1862</v>
      </c>
      <c r="X52" s="7">
        <f t="shared" si="12"/>
        <v>20</v>
      </c>
      <c r="Y52" s="7">
        <f t="shared" si="12"/>
        <v>0</v>
      </c>
      <c r="Z52" s="9">
        <f t="shared" si="5"/>
        <v>20</v>
      </c>
      <c r="AA52" s="19">
        <f t="shared" si="13"/>
        <v>1960</v>
      </c>
    </row>
    <row r="53" spans="1:27" ht="14.25">
      <c r="A53" s="13">
        <v>48</v>
      </c>
      <c r="B53" s="38">
        <v>525</v>
      </c>
      <c r="C53" s="38">
        <v>8</v>
      </c>
      <c r="D53" s="8">
        <f t="shared" si="0"/>
        <v>533</v>
      </c>
      <c r="E53" s="22">
        <f t="shared" si="6"/>
        <v>25584</v>
      </c>
      <c r="F53" s="38">
        <v>545</v>
      </c>
      <c r="G53" s="38">
        <v>16</v>
      </c>
      <c r="H53" s="8">
        <f t="shared" si="1"/>
        <v>561</v>
      </c>
      <c r="I53" s="22">
        <f t="shared" si="7"/>
        <v>26928</v>
      </c>
      <c r="J53" s="7">
        <f t="shared" si="14"/>
        <v>1070</v>
      </c>
      <c r="K53" s="7">
        <f t="shared" si="14"/>
        <v>24</v>
      </c>
      <c r="L53" s="9">
        <f t="shared" si="2"/>
        <v>1094</v>
      </c>
      <c r="M53" s="22">
        <f t="shared" si="9"/>
        <v>52512</v>
      </c>
      <c r="N53" s="20"/>
      <c r="O53" s="39">
        <v>99</v>
      </c>
      <c r="P53" s="38">
        <v>0</v>
      </c>
      <c r="Q53" s="38">
        <v>0</v>
      </c>
      <c r="R53" s="8">
        <f t="shared" si="3"/>
        <v>0</v>
      </c>
      <c r="S53" s="22">
        <f t="shared" si="10"/>
        <v>0</v>
      </c>
      <c r="T53" s="38">
        <v>6</v>
      </c>
      <c r="U53" s="38">
        <v>0</v>
      </c>
      <c r="V53" s="8">
        <f t="shared" si="4"/>
        <v>6</v>
      </c>
      <c r="W53" s="22">
        <f t="shared" si="11"/>
        <v>594</v>
      </c>
      <c r="X53" s="7">
        <f t="shared" si="12"/>
        <v>6</v>
      </c>
      <c r="Y53" s="7">
        <f t="shared" si="12"/>
        <v>0</v>
      </c>
      <c r="Z53" s="9">
        <f t="shared" si="5"/>
        <v>6</v>
      </c>
      <c r="AA53" s="19">
        <f t="shared" si="13"/>
        <v>594</v>
      </c>
    </row>
    <row r="54" spans="1:27" ht="14.25">
      <c r="A54" s="13">
        <v>49</v>
      </c>
      <c r="B54" s="38">
        <v>518</v>
      </c>
      <c r="C54" s="38">
        <v>15</v>
      </c>
      <c r="D54" s="8">
        <f t="shared" si="0"/>
        <v>533</v>
      </c>
      <c r="E54" s="22">
        <f t="shared" si="6"/>
        <v>26117</v>
      </c>
      <c r="F54" s="38">
        <v>534</v>
      </c>
      <c r="G54" s="38">
        <v>18</v>
      </c>
      <c r="H54" s="8">
        <f t="shared" si="1"/>
        <v>552</v>
      </c>
      <c r="I54" s="22">
        <f t="shared" si="7"/>
        <v>27048</v>
      </c>
      <c r="J54" s="7">
        <f t="shared" si="14"/>
        <v>1052</v>
      </c>
      <c r="K54" s="7">
        <f t="shared" si="14"/>
        <v>33</v>
      </c>
      <c r="L54" s="9">
        <f t="shared" si="2"/>
        <v>1085</v>
      </c>
      <c r="M54" s="22">
        <f t="shared" si="9"/>
        <v>53165</v>
      </c>
      <c r="N54" s="20"/>
      <c r="O54" s="39" t="s">
        <v>13</v>
      </c>
      <c r="P54" s="38">
        <v>5</v>
      </c>
      <c r="Q54" s="38">
        <v>0</v>
      </c>
      <c r="R54" s="8">
        <f t="shared" si="3"/>
        <v>5</v>
      </c>
      <c r="S54" s="22">
        <f>100*R54</f>
        <v>500</v>
      </c>
      <c r="T54" s="38">
        <v>19</v>
      </c>
      <c r="U54" s="38">
        <v>0</v>
      </c>
      <c r="V54" s="8">
        <f t="shared" si="4"/>
        <v>19</v>
      </c>
      <c r="W54" s="22">
        <f>100*V54</f>
        <v>1900</v>
      </c>
      <c r="X54" s="7">
        <f t="shared" si="12"/>
        <v>24</v>
      </c>
      <c r="Y54" s="7">
        <f t="shared" si="12"/>
        <v>0</v>
      </c>
      <c r="Z54" s="9">
        <f t="shared" si="5"/>
        <v>24</v>
      </c>
      <c r="AA54" s="19">
        <f>100*Z54</f>
        <v>2400</v>
      </c>
    </row>
    <row r="55" spans="1:27" ht="14.25">
      <c r="A55" s="13">
        <v>50</v>
      </c>
      <c r="B55" s="38">
        <v>574</v>
      </c>
      <c r="C55" s="38">
        <v>11</v>
      </c>
      <c r="D55" s="8">
        <f t="shared" si="0"/>
        <v>585</v>
      </c>
      <c r="E55" s="22">
        <f t="shared" si="6"/>
        <v>29250</v>
      </c>
      <c r="F55" s="38">
        <v>525</v>
      </c>
      <c r="G55" s="38">
        <v>9</v>
      </c>
      <c r="H55" s="8">
        <f>F55+G55</f>
        <v>534</v>
      </c>
      <c r="I55" s="22">
        <f t="shared" si="7"/>
        <v>26700</v>
      </c>
      <c r="J55" s="7">
        <f t="shared" si="14"/>
        <v>1099</v>
      </c>
      <c r="K55" s="7">
        <f t="shared" si="14"/>
        <v>20</v>
      </c>
      <c r="L55" s="9">
        <f t="shared" si="2"/>
        <v>1119</v>
      </c>
      <c r="M55" s="22">
        <f t="shared" si="9"/>
        <v>55950</v>
      </c>
      <c r="N55" s="5"/>
      <c r="O55" s="6"/>
      <c r="P55" s="6"/>
      <c r="Q55" s="6"/>
      <c r="R55" s="6"/>
      <c r="S55" s="24">
        <f>(SUM(E6:E55)+SUM(S5:S54))/R59</f>
        <v>43.2556360887545</v>
      </c>
      <c r="T55" s="6"/>
      <c r="U55" s="6"/>
      <c r="V55" s="6"/>
      <c r="W55" s="24">
        <f>(SUM(I6:I55)+SUM(W5:W54))/V59</f>
        <v>45.2999418110201</v>
      </c>
      <c r="X55" s="6"/>
      <c r="Y55" s="6"/>
      <c r="Z55" s="6"/>
      <c r="AA55" s="24">
        <f>(SUM(M6:M55)+SUM(AA5:AA54))/Z59</f>
        <v>44.27441445460629</v>
      </c>
    </row>
    <row r="56" spans="1:27" ht="14.25">
      <c r="A56" s="30"/>
      <c r="B56" s="31"/>
      <c r="C56" s="31"/>
      <c r="D56" s="31"/>
      <c r="E56" s="29"/>
      <c r="F56" s="31"/>
      <c r="G56" s="31"/>
      <c r="H56" s="31"/>
      <c r="I56" s="29"/>
      <c r="J56" s="28"/>
      <c r="K56" s="28"/>
      <c r="L56" s="28"/>
      <c r="M56" s="29"/>
      <c r="N56" s="5"/>
      <c r="O56" s="5"/>
      <c r="P56" s="5"/>
      <c r="Q56" s="5"/>
      <c r="R56" s="5"/>
      <c r="S56" s="24"/>
      <c r="T56" s="5"/>
      <c r="U56" s="5"/>
      <c r="V56" s="5"/>
      <c r="W56" s="24"/>
      <c r="X56" s="5"/>
      <c r="Y56" s="5"/>
      <c r="Z56" s="5"/>
      <c r="AA56" s="24"/>
    </row>
    <row r="57" spans="1:26" ht="14.25">
      <c r="A57" s="3"/>
      <c r="B57" s="3"/>
      <c r="C57" s="3"/>
      <c r="D57" s="3"/>
      <c r="E57" s="3"/>
      <c r="F57" s="40"/>
      <c r="G57" s="40"/>
      <c r="H57" s="3"/>
      <c r="I57" s="3"/>
      <c r="J57" s="3"/>
      <c r="K57" s="3"/>
      <c r="L57" s="3"/>
      <c r="M57" s="3"/>
      <c r="N57" s="5"/>
      <c r="O57" s="5"/>
      <c r="P57" s="96" t="s">
        <v>1</v>
      </c>
      <c r="Q57" s="97"/>
      <c r="R57" s="98"/>
      <c r="S57" s="27"/>
      <c r="T57" s="96" t="s">
        <v>2</v>
      </c>
      <c r="U57" s="97"/>
      <c r="V57" s="98"/>
      <c r="W57" s="27"/>
      <c r="X57" s="96" t="s">
        <v>7</v>
      </c>
      <c r="Y57" s="97"/>
      <c r="Z57" s="98"/>
    </row>
    <row r="58" spans="6:26" ht="14.25">
      <c r="F58" s="40"/>
      <c r="G58" s="40"/>
      <c r="P58" s="14" t="s">
        <v>3</v>
      </c>
      <c r="Q58" s="14" t="s">
        <v>4</v>
      </c>
      <c r="R58" s="14" t="s">
        <v>5</v>
      </c>
      <c r="S58" s="14"/>
      <c r="T58" s="14" t="s">
        <v>3</v>
      </c>
      <c r="U58" s="14" t="s">
        <v>4</v>
      </c>
      <c r="V58" s="14" t="s">
        <v>5</v>
      </c>
      <c r="W58" s="14"/>
      <c r="X58" s="14" t="s">
        <v>3</v>
      </c>
      <c r="Y58" s="14" t="s">
        <v>4</v>
      </c>
      <c r="Z58" s="14" t="s">
        <v>5</v>
      </c>
    </row>
    <row r="59" spans="6:26" ht="14.25">
      <c r="F59" s="40"/>
      <c r="G59" s="40"/>
      <c r="O59" s="41" t="s">
        <v>7</v>
      </c>
      <c r="P59" s="10">
        <f>SUM(B5:B55)+SUM(P5:P54)</f>
        <v>44166</v>
      </c>
      <c r="Q59" s="10">
        <f>SUM(C5:C55)+SUM(Q5:Q54)</f>
        <v>812</v>
      </c>
      <c r="R59" s="10">
        <f>SUM(D5:D55)+SUM(R5:R54)</f>
        <v>44978</v>
      </c>
      <c r="S59" s="10"/>
      <c r="T59" s="10">
        <f>SUM(F5:F55)+SUM(T5:T54)</f>
        <v>43878</v>
      </c>
      <c r="U59" s="10">
        <f>SUM(G5:G55)+SUM(U5:U54)</f>
        <v>804</v>
      </c>
      <c r="V59" s="10">
        <f>SUM(H5:H55)+SUM(V5:V54)</f>
        <v>44682</v>
      </c>
      <c r="W59" s="10"/>
      <c r="X59" s="10">
        <f>SUM(J5:J55)+SUM(X5:X54)</f>
        <v>88044</v>
      </c>
      <c r="Y59" s="10">
        <f>SUM(K5:K55)+SUM(Y5:Y54)</f>
        <v>1616</v>
      </c>
      <c r="Z59" s="10">
        <f>SUM(L5:L55)+SUM(Z5:Z54)</f>
        <v>89660</v>
      </c>
    </row>
    <row r="60" spans="6:7" ht="14.25">
      <c r="F60" s="40"/>
      <c r="G60" s="40"/>
    </row>
    <row r="61" spans="6:7" ht="14.25">
      <c r="F61" s="40"/>
      <c r="G61" s="40"/>
    </row>
    <row r="62" spans="6:26" ht="14.25">
      <c r="F62" s="40"/>
      <c r="G62" s="40"/>
      <c r="H62" s="4"/>
      <c r="I62" s="4"/>
      <c r="J62" s="4"/>
      <c r="K62" s="2"/>
      <c r="L62" s="110" t="s">
        <v>22</v>
      </c>
      <c r="M62" s="111"/>
      <c r="N62" s="111"/>
      <c r="O62" s="112"/>
      <c r="P62" s="116" t="s">
        <v>8</v>
      </c>
      <c r="Q62" s="116"/>
      <c r="R62" s="116"/>
      <c r="S62" s="15"/>
      <c r="T62" s="116" t="s">
        <v>9</v>
      </c>
      <c r="U62" s="116"/>
      <c r="V62" s="116"/>
      <c r="W62" s="15"/>
      <c r="X62" s="116" t="s">
        <v>7</v>
      </c>
      <c r="Y62" s="116"/>
      <c r="Z62" s="116"/>
    </row>
    <row r="63" spans="6:26" ht="14.25">
      <c r="F63" s="40"/>
      <c r="G63" s="40"/>
      <c r="H63" s="4"/>
      <c r="I63" s="4"/>
      <c r="J63" s="4"/>
      <c r="K63" s="2"/>
      <c r="L63" s="113"/>
      <c r="M63" s="114"/>
      <c r="N63" s="114"/>
      <c r="O63" s="115"/>
      <c r="P63" s="15" t="s">
        <v>10</v>
      </c>
      <c r="Q63" s="15" t="s">
        <v>11</v>
      </c>
      <c r="R63" s="15" t="s">
        <v>12</v>
      </c>
      <c r="S63" s="15"/>
      <c r="T63" s="15" t="s">
        <v>10</v>
      </c>
      <c r="U63" s="15" t="s">
        <v>11</v>
      </c>
      <c r="V63" s="15" t="s">
        <v>12</v>
      </c>
      <c r="W63" s="15"/>
      <c r="X63" s="15" t="s">
        <v>10</v>
      </c>
      <c r="Y63" s="15" t="s">
        <v>11</v>
      </c>
      <c r="Z63" s="15" t="s">
        <v>12</v>
      </c>
    </row>
    <row r="64" spans="6:26" ht="14.25">
      <c r="F64" s="40"/>
      <c r="G64" s="40"/>
      <c r="H64" s="4"/>
      <c r="I64" s="4"/>
      <c r="J64" s="4"/>
      <c r="K64" s="2"/>
      <c r="L64" s="107" t="s">
        <v>14</v>
      </c>
      <c r="M64" s="108"/>
      <c r="N64" s="108"/>
      <c r="O64" s="109"/>
      <c r="P64" s="11">
        <f>SUM(B5:B10)</f>
        <v>2089</v>
      </c>
      <c r="Q64" s="11">
        <f>SUM(C5:C10)</f>
        <v>47</v>
      </c>
      <c r="R64" s="16">
        <f>SUM(D5:D10)</f>
        <v>2136</v>
      </c>
      <c r="S64" s="16"/>
      <c r="T64" s="11">
        <f>SUM(F5:F10)</f>
        <v>2012</v>
      </c>
      <c r="U64" s="11">
        <f>SUM(G5:G10)</f>
        <v>31</v>
      </c>
      <c r="V64" s="16">
        <f>SUM(H5:H10)</f>
        <v>2043</v>
      </c>
      <c r="W64" s="16"/>
      <c r="X64" s="11">
        <f>SUM(J5:J10)</f>
        <v>4101</v>
      </c>
      <c r="Y64" s="11">
        <f>SUM(K5:K10)</f>
        <v>78</v>
      </c>
      <c r="Z64" s="17">
        <f>SUM(L5:L10)</f>
        <v>4179</v>
      </c>
    </row>
    <row r="65" spans="6:26" ht="14.25">
      <c r="F65" s="40"/>
      <c r="G65" s="40"/>
      <c r="H65" s="4"/>
      <c r="I65" s="4"/>
      <c r="J65" s="4"/>
      <c r="K65" s="2"/>
      <c r="L65" s="107" t="s">
        <v>15</v>
      </c>
      <c r="M65" s="108"/>
      <c r="N65" s="108"/>
      <c r="O65" s="109"/>
      <c r="P65" s="11">
        <f>SUM(B11:B16)</f>
        <v>2281</v>
      </c>
      <c r="Q65" s="11">
        <f>SUM(C11:C16)</f>
        <v>34</v>
      </c>
      <c r="R65" s="16">
        <f>SUM(D11:D16)</f>
        <v>2315</v>
      </c>
      <c r="S65" s="16"/>
      <c r="T65" s="11">
        <f>SUM(F11:F16)</f>
        <v>2188</v>
      </c>
      <c r="U65" s="11">
        <f>SUM(G11:G16)</f>
        <v>39</v>
      </c>
      <c r="V65" s="16">
        <f>SUM(H11:H16)</f>
        <v>2227</v>
      </c>
      <c r="W65" s="16"/>
      <c r="X65" s="11">
        <f>SUM(J11:J16)</f>
        <v>4469</v>
      </c>
      <c r="Y65" s="11">
        <f>SUM(K11:K16)</f>
        <v>73</v>
      </c>
      <c r="Z65" s="17">
        <f>SUM(L11:L16)</f>
        <v>4542</v>
      </c>
    </row>
    <row r="66" spans="6:26" ht="14.25">
      <c r="F66" s="40"/>
      <c r="G66" s="40"/>
      <c r="H66" s="4"/>
      <c r="I66" s="4"/>
      <c r="J66" s="4"/>
      <c r="K66" s="2"/>
      <c r="L66" s="107" t="s">
        <v>16</v>
      </c>
      <c r="M66" s="108"/>
      <c r="N66" s="108"/>
      <c r="O66" s="109"/>
      <c r="P66" s="11">
        <f>SUM(B17:B19)</f>
        <v>1190</v>
      </c>
      <c r="Q66" s="11">
        <f>SUM(C17:C19)</f>
        <v>23</v>
      </c>
      <c r="R66" s="16">
        <f>SUM(D17:D19)</f>
        <v>1213</v>
      </c>
      <c r="S66" s="16"/>
      <c r="T66" s="11">
        <f>SUM(F17:F19)</f>
        <v>1115</v>
      </c>
      <c r="U66" s="11">
        <f>SUM(G17:G19)</f>
        <v>15</v>
      </c>
      <c r="V66" s="16">
        <f>SUM(H17:H19)</f>
        <v>1130</v>
      </c>
      <c r="W66" s="16"/>
      <c r="X66" s="11">
        <f>SUM(J17:J19)</f>
        <v>2305</v>
      </c>
      <c r="Y66" s="11">
        <f>SUM(K17:K19)</f>
        <v>38</v>
      </c>
      <c r="Z66" s="17">
        <f>SUM(L17:L19)</f>
        <v>2343</v>
      </c>
    </row>
    <row r="67" spans="6:26" ht="14.25">
      <c r="F67" s="40"/>
      <c r="G67" s="40"/>
      <c r="H67" s="4"/>
      <c r="I67" s="4"/>
      <c r="J67" s="4"/>
      <c r="K67" s="2"/>
      <c r="L67" s="107" t="s">
        <v>17</v>
      </c>
      <c r="M67" s="108"/>
      <c r="N67" s="108"/>
      <c r="O67" s="109"/>
      <c r="P67" s="11">
        <f>SUM(B5:B24)</f>
        <v>7875</v>
      </c>
      <c r="Q67" s="11">
        <f>SUM(C5:C24)</f>
        <v>140</v>
      </c>
      <c r="R67" s="16">
        <f>SUM(D5:D24)</f>
        <v>8015</v>
      </c>
      <c r="S67" s="16"/>
      <c r="T67" s="11">
        <f>SUM(F5:F24)</f>
        <v>7475</v>
      </c>
      <c r="U67" s="11">
        <f>SUM(G5:G24)</f>
        <v>116</v>
      </c>
      <c r="V67" s="16">
        <f>SUM(H5:H24)</f>
        <v>7591</v>
      </c>
      <c r="W67" s="16"/>
      <c r="X67" s="11">
        <f>SUM(J5:J24)</f>
        <v>15350</v>
      </c>
      <c r="Y67" s="11">
        <f>SUM(K5:K24)</f>
        <v>256</v>
      </c>
      <c r="Z67" s="17">
        <f>SUM(L5:L24)</f>
        <v>15606</v>
      </c>
    </row>
    <row r="68" spans="6:26" ht="14.25">
      <c r="F68" s="40"/>
      <c r="G68" s="40"/>
      <c r="H68" s="4"/>
      <c r="I68" s="4"/>
      <c r="J68" s="4"/>
      <c r="K68" s="2"/>
      <c r="L68" s="107" t="s">
        <v>18</v>
      </c>
      <c r="M68" s="108"/>
      <c r="N68" s="108"/>
      <c r="O68" s="109"/>
      <c r="P68" s="11">
        <f>SUM(B45:B55)+SUM(P5:P18)</f>
        <v>16158</v>
      </c>
      <c r="Q68" s="11">
        <f>SUM(C45:C55)+SUM(Q5:Q18)</f>
        <v>236</v>
      </c>
      <c r="R68" s="16">
        <f>SUM(D45:D55)+SUM(R5:R18)</f>
        <v>16394</v>
      </c>
      <c r="S68" s="16"/>
      <c r="T68" s="11">
        <f>SUM(F45:F55)+SUM(T5:T18)</f>
        <v>15590</v>
      </c>
      <c r="U68" s="11">
        <f>SUM(G45:G55)+SUM(U5:U18)</f>
        <v>309</v>
      </c>
      <c r="V68" s="16">
        <f>SUM(H45:H55)+SUM(V5:V18)</f>
        <v>15899</v>
      </c>
      <c r="W68" s="16"/>
      <c r="X68" s="11">
        <f>SUM(J45:J55)+SUM(X5:X18)</f>
        <v>31748</v>
      </c>
      <c r="Y68" s="11">
        <f>SUM(K45:K55)+SUM(Y5:Y18)</f>
        <v>545</v>
      </c>
      <c r="Z68" s="17">
        <f>SUM(L45:L55)+SUM(Z5:Z18)</f>
        <v>32293</v>
      </c>
    </row>
    <row r="69" spans="6:26" ht="14.25">
      <c r="F69" s="40"/>
      <c r="G69" s="40"/>
      <c r="H69" s="4"/>
      <c r="I69" s="4"/>
      <c r="J69" s="4"/>
      <c r="K69" s="2"/>
      <c r="L69" s="107" t="s">
        <v>19</v>
      </c>
      <c r="M69" s="108"/>
      <c r="N69" s="108"/>
      <c r="O69" s="109"/>
      <c r="P69" s="11">
        <f>SUM(P19:P28)</f>
        <v>5470</v>
      </c>
      <c r="Q69" s="11">
        <f aca="true" t="shared" si="15" ref="Q69:Z69">SUM(Q19:Q28)</f>
        <v>17</v>
      </c>
      <c r="R69" s="16">
        <f t="shared" si="15"/>
        <v>5487</v>
      </c>
      <c r="S69" s="16"/>
      <c r="T69" s="11">
        <f t="shared" si="15"/>
        <v>5478</v>
      </c>
      <c r="U69" s="11">
        <f t="shared" si="15"/>
        <v>15</v>
      </c>
      <c r="V69" s="16">
        <f t="shared" si="15"/>
        <v>5493</v>
      </c>
      <c r="W69" s="16"/>
      <c r="X69" s="11">
        <f t="shared" si="15"/>
        <v>10948</v>
      </c>
      <c r="Y69" s="11">
        <f t="shared" si="15"/>
        <v>32</v>
      </c>
      <c r="Z69" s="17">
        <f t="shared" si="15"/>
        <v>10980</v>
      </c>
    </row>
    <row r="70" spans="6:26" ht="14.25">
      <c r="F70" s="40"/>
      <c r="G70" s="40"/>
      <c r="H70" s="4"/>
      <c r="I70" s="4"/>
      <c r="J70" s="4"/>
      <c r="K70" s="2"/>
      <c r="L70" s="107" t="s">
        <v>20</v>
      </c>
      <c r="M70" s="108"/>
      <c r="N70" s="108"/>
      <c r="O70" s="109"/>
      <c r="P70" s="11">
        <f aca="true" t="shared" si="16" ref="P70:Z70">SUM(P19:P54)</f>
        <v>8808</v>
      </c>
      <c r="Q70" s="11">
        <f t="shared" si="16"/>
        <v>20</v>
      </c>
      <c r="R70" s="16">
        <f t="shared" si="16"/>
        <v>8828</v>
      </c>
      <c r="S70" s="16"/>
      <c r="T70" s="11">
        <f t="shared" si="16"/>
        <v>10423</v>
      </c>
      <c r="U70" s="11">
        <f t="shared" si="16"/>
        <v>26</v>
      </c>
      <c r="V70" s="16">
        <f t="shared" si="16"/>
        <v>10449</v>
      </c>
      <c r="W70" s="16"/>
      <c r="X70" s="11">
        <f t="shared" si="16"/>
        <v>19231</v>
      </c>
      <c r="Y70" s="11">
        <f t="shared" si="16"/>
        <v>46</v>
      </c>
      <c r="Z70" s="17">
        <f t="shared" si="16"/>
        <v>19277</v>
      </c>
    </row>
    <row r="71" spans="6:26" ht="14.25">
      <c r="F71" s="40"/>
      <c r="G71" s="40"/>
      <c r="H71" s="4"/>
      <c r="I71" s="4"/>
      <c r="J71" s="4"/>
      <c r="K71" s="2"/>
      <c r="L71" s="107" t="s">
        <v>21</v>
      </c>
      <c r="M71" s="108"/>
      <c r="N71" s="108"/>
      <c r="O71" s="109"/>
      <c r="P71" s="11">
        <f aca="true" t="shared" si="17" ref="P71:Z71">SUM(P29:P54)</f>
        <v>3338</v>
      </c>
      <c r="Q71" s="11">
        <f t="shared" si="17"/>
        <v>3</v>
      </c>
      <c r="R71" s="16">
        <f t="shared" si="17"/>
        <v>3341</v>
      </c>
      <c r="S71" s="16"/>
      <c r="T71" s="11">
        <f t="shared" si="17"/>
        <v>4945</v>
      </c>
      <c r="U71" s="11">
        <f t="shared" si="17"/>
        <v>11</v>
      </c>
      <c r="V71" s="16">
        <f t="shared" si="17"/>
        <v>4956</v>
      </c>
      <c r="W71" s="16"/>
      <c r="X71" s="11">
        <f t="shared" si="17"/>
        <v>8283</v>
      </c>
      <c r="Y71" s="11">
        <f t="shared" si="17"/>
        <v>14</v>
      </c>
      <c r="Z71" s="17">
        <f t="shared" si="17"/>
        <v>8297</v>
      </c>
    </row>
    <row r="72" spans="6:7" ht="14.25">
      <c r="F72" s="40"/>
      <c r="G72" s="40"/>
    </row>
    <row r="73" spans="6:17" ht="14.25">
      <c r="F73" s="40"/>
      <c r="G73" s="40"/>
      <c r="L73" s="35" t="s">
        <v>23</v>
      </c>
      <c r="M73" s="34"/>
      <c r="N73" s="35" t="s">
        <v>24</v>
      </c>
      <c r="O73" s="23"/>
      <c r="P73" s="117">
        <f>S55</f>
        <v>43.2556360887545</v>
      </c>
      <c r="Q73" s="118"/>
    </row>
    <row r="74" spans="6:17" ht="14.25">
      <c r="F74" s="40"/>
      <c r="G74" s="40"/>
      <c r="L74" s="35"/>
      <c r="M74" s="34"/>
      <c r="N74" s="35" t="s">
        <v>25</v>
      </c>
      <c r="O74" s="23"/>
      <c r="P74" s="117">
        <f>W55</f>
        <v>45.2999418110201</v>
      </c>
      <c r="Q74" s="118"/>
    </row>
    <row r="75" spans="6:17" ht="14.25">
      <c r="F75" s="40"/>
      <c r="G75" s="40"/>
      <c r="L75" s="35"/>
      <c r="M75" s="34"/>
      <c r="N75" s="35" t="s">
        <v>7</v>
      </c>
      <c r="O75" s="23"/>
      <c r="P75" s="117">
        <f>AA55</f>
        <v>44.27441445460629</v>
      </c>
      <c r="Q75" s="118"/>
    </row>
    <row r="76" spans="6:16" ht="14.25">
      <c r="F76" s="40"/>
      <c r="G76" s="40"/>
      <c r="L76" s="32"/>
      <c r="M76" s="32"/>
      <c r="N76" s="32"/>
      <c r="O76" s="33"/>
      <c r="P76" s="25"/>
    </row>
    <row r="77" spans="6:7" ht="14.25">
      <c r="F77" s="40"/>
      <c r="G77" s="40"/>
    </row>
    <row r="78" spans="6:7" ht="14.25">
      <c r="F78" s="40"/>
      <c r="G78" s="40"/>
    </row>
    <row r="79" ht="14.25">
      <c r="F79" s="40"/>
    </row>
  </sheetData>
  <sheetProtection/>
  <mergeCells count="26">
    <mergeCell ref="L70:O70"/>
    <mergeCell ref="L71:O71"/>
    <mergeCell ref="P73:Q73"/>
    <mergeCell ref="P74:Q74"/>
    <mergeCell ref="P75:Q75"/>
    <mergeCell ref="L64:O64"/>
    <mergeCell ref="L65:O65"/>
    <mergeCell ref="L66:O66"/>
    <mergeCell ref="L67:O67"/>
    <mergeCell ref="L68:O68"/>
    <mergeCell ref="L69:O69"/>
    <mergeCell ref="T3:V3"/>
    <mergeCell ref="X3:Z3"/>
    <mergeCell ref="P57:R57"/>
    <mergeCell ref="T57:V57"/>
    <mergeCell ref="X57:Z57"/>
    <mergeCell ref="L62:O63"/>
    <mergeCell ref="P62:R62"/>
    <mergeCell ref="T62:V62"/>
    <mergeCell ref="X62:Z62"/>
    <mergeCell ref="A3:A4"/>
    <mergeCell ref="B3:D3"/>
    <mergeCell ref="F3:H3"/>
    <mergeCell ref="J3:L3"/>
    <mergeCell ref="O3:O4"/>
    <mergeCell ref="P3:R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AA79"/>
  <sheetViews>
    <sheetView defaultGridColor="0" zoomScalePageLayoutView="0" colorId="22" workbookViewId="0" topLeftCell="A72">
      <selection activeCell="A77" sqref="A77:IV104"/>
    </sheetView>
  </sheetViews>
  <sheetFormatPr defaultColWidth="10.59765625" defaultRowHeight="15"/>
  <cols>
    <col min="1" max="1" width="5.19921875" style="0" customWidth="1"/>
    <col min="2" max="3" width="6.59765625" style="0" customWidth="1"/>
    <col min="4" max="4" width="8.3984375" style="0" customWidth="1"/>
    <col min="5" max="5" width="10.8984375" style="0" hidden="1" customWidth="1"/>
    <col min="6" max="7" width="6.59765625" style="0" customWidth="1"/>
    <col min="8" max="8" width="8.59765625" style="0" customWidth="1"/>
    <col min="9" max="9" width="0.40625" style="0" hidden="1" customWidth="1"/>
    <col min="10" max="10" width="7.5" style="0" customWidth="1"/>
    <col min="11" max="11" width="6.59765625" style="0" customWidth="1"/>
    <col min="12" max="12" width="8.59765625" style="0" customWidth="1"/>
    <col min="13" max="13" width="1.203125" style="0" hidden="1" customWidth="1"/>
    <col min="14" max="14" width="3" style="0" customWidth="1"/>
    <col min="15" max="15" width="5.19921875" style="0" customWidth="1"/>
    <col min="16" max="17" width="6.59765625" style="0" customWidth="1"/>
    <col min="18" max="18" width="8.5" style="0" customWidth="1"/>
    <col min="19" max="19" width="11" style="0" hidden="1" customWidth="1"/>
    <col min="20" max="21" width="6.59765625" style="0" customWidth="1"/>
    <col min="22" max="22" width="8.59765625" style="0" customWidth="1"/>
    <col min="23" max="23" width="11.5" style="0" hidden="1" customWidth="1"/>
    <col min="24" max="24" width="7.5" style="0" customWidth="1"/>
    <col min="25" max="25" width="6.5" style="0" customWidth="1"/>
    <col min="26" max="26" width="8.59765625" style="0" customWidth="1"/>
    <col min="27" max="27" width="0.203125" style="0" customWidth="1"/>
  </cols>
  <sheetData>
    <row r="1" spans="2:24" ht="24">
      <c r="B1" s="18" t="s">
        <v>6</v>
      </c>
      <c r="X1" t="s">
        <v>43</v>
      </c>
    </row>
    <row r="3" spans="1:26" ht="14.25">
      <c r="A3" s="102" t="s">
        <v>0</v>
      </c>
      <c r="B3" s="96" t="s">
        <v>1</v>
      </c>
      <c r="C3" s="97"/>
      <c r="D3" s="104"/>
      <c r="E3" s="26"/>
      <c r="F3" s="96" t="s">
        <v>2</v>
      </c>
      <c r="G3" s="97"/>
      <c r="H3" s="104"/>
      <c r="I3" s="26"/>
      <c r="J3" s="96" t="s">
        <v>7</v>
      </c>
      <c r="K3" s="97"/>
      <c r="L3" s="104"/>
      <c r="M3" s="21"/>
      <c r="N3" s="20"/>
      <c r="O3" s="105" t="s">
        <v>0</v>
      </c>
      <c r="P3" s="96" t="s">
        <v>1</v>
      </c>
      <c r="Q3" s="97"/>
      <c r="R3" s="98"/>
      <c r="S3" s="27"/>
      <c r="T3" s="96" t="s">
        <v>2</v>
      </c>
      <c r="U3" s="97"/>
      <c r="V3" s="98"/>
      <c r="W3" s="27"/>
      <c r="X3" s="96" t="s">
        <v>7</v>
      </c>
      <c r="Y3" s="97"/>
      <c r="Z3" s="98"/>
    </row>
    <row r="4" spans="1:26" ht="14.25">
      <c r="A4" s="103"/>
      <c r="B4" s="14" t="s">
        <v>3</v>
      </c>
      <c r="C4" s="14" t="s">
        <v>4</v>
      </c>
      <c r="D4" s="14" t="s">
        <v>5</v>
      </c>
      <c r="E4" s="14"/>
      <c r="F4" s="14" t="s">
        <v>3</v>
      </c>
      <c r="G4" s="14" t="s">
        <v>4</v>
      </c>
      <c r="H4" s="14" t="s">
        <v>5</v>
      </c>
      <c r="I4" s="14"/>
      <c r="J4" s="14" t="s">
        <v>3</v>
      </c>
      <c r="K4" s="14" t="s">
        <v>4</v>
      </c>
      <c r="L4" s="14" t="s">
        <v>5</v>
      </c>
      <c r="M4" s="21"/>
      <c r="N4" s="20"/>
      <c r="O4" s="106"/>
      <c r="P4" s="14" t="s">
        <v>3</v>
      </c>
      <c r="Q4" s="14" t="s">
        <v>4</v>
      </c>
      <c r="R4" s="14" t="s">
        <v>5</v>
      </c>
      <c r="S4" s="14"/>
      <c r="T4" s="14" t="s">
        <v>3</v>
      </c>
      <c r="U4" s="14" t="s">
        <v>4</v>
      </c>
      <c r="V4" s="14" t="s">
        <v>5</v>
      </c>
      <c r="W4" s="14"/>
      <c r="X4" s="14" t="s">
        <v>3</v>
      </c>
      <c r="Y4" s="14" t="s">
        <v>4</v>
      </c>
      <c r="Z4" s="14" t="s">
        <v>5</v>
      </c>
    </row>
    <row r="5" spans="1:27" ht="14.25">
      <c r="A5" s="13">
        <v>0</v>
      </c>
      <c r="B5" s="38">
        <v>350</v>
      </c>
      <c r="C5" s="38">
        <v>7</v>
      </c>
      <c r="D5" s="8">
        <f aca="true" t="shared" si="0" ref="D5:D55">B5+C5</f>
        <v>357</v>
      </c>
      <c r="E5" s="22">
        <f>A5*D5</f>
        <v>0</v>
      </c>
      <c r="F5" s="38">
        <v>313</v>
      </c>
      <c r="G5" s="38">
        <v>7</v>
      </c>
      <c r="H5" s="8">
        <f aca="true" t="shared" si="1" ref="H5:H54">F5+G5</f>
        <v>320</v>
      </c>
      <c r="I5" s="22">
        <f>A5*H5</f>
        <v>0</v>
      </c>
      <c r="J5" s="7">
        <f>B5+F5</f>
        <v>663</v>
      </c>
      <c r="K5" s="7">
        <f>C5+G5</f>
        <v>14</v>
      </c>
      <c r="L5" s="9">
        <f aca="true" t="shared" si="2" ref="L5:L55">J5+K5</f>
        <v>677</v>
      </c>
      <c r="M5" s="22">
        <f>A5*L5</f>
        <v>0</v>
      </c>
      <c r="N5" s="20"/>
      <c r="O5" s="39">
        <v>51</v>
      </c>
      <c r="P5" s="38">
        <v>524</v>
      </c>
      <c r="Q5" s="38">
        <v>11</v>
      </c>
      <c r="R5" s="8">
        <f aca="true" t="shared" si="3" ref="R5:R54">P5+Q5</f>
        <v>535</v>
      </c>
      <c r="S5" s="22">
        <f>O5*R5</f>
        <v>27285</v>
      </c>
      <c r="T5" s="38">
        <v>593</v>
      </c>
      <c r="U5" s="38">
        <v>10</v>
      </c>
      <c r="V5" s="8">
        <f aca="true" t="shared" si="4" ref="V5:V54">T5+U5</f>
        <v>603</v>
      </c>
      <c r="W5" s="22">
        <f>O5*V5</f>
        <v>30753</v>
      </c>
      <c r="X5" s="7">
        <f>P5+T5</f>
        <v>1117</v>
      </c>
      <c r="Y5" s="7">
        <f>Q5+U5</f>
        <v>21</v>
      </c>
      <c r="Z5" s="9">
        <f aca="true" t="shared" si="5" ref="Z5:Z54">X5+Y5</f>
        <v>1138</v>
      </c>
      <c r="AA5" s="19">
        <f>O5*Z5</f>
        <v>58038</v>
      </c>
    </row>
    <row r="6" spans="1:27" ht="14.25">
      <c r="A6" s="13">
        <v>1</v>
      </c>
      <c r="B6" s="38">
        <v>338</v>
      </c>
      <c r="C6" s="38">
        <v>8</v>
      </c>
      <c r="D6" s="8">
        <f t="shared" si="0"/>
        <v>346</v>
      </c>
      <c r="E6" s="22">
        <f aca="true" t="shared" si="6" ref="E6:E55">A6*D6</f>
        <v>346</v>
      </c>
      <c r="F6" s="38">
        <v>329</v>
      </c>
      <c r="G6" s="38">
        <v>4</v>
      </c>
      <c r="H6" s="8">
        <f t="shared" si="1"/>
        <v>333</v>
      </c>
      <c r="I6" s="22">
        <f aca="true" t="shared" si="7" ref="I6:I55">A6*H6</f>
        <v>333</v>
      </c>
      <c r="J6" s="7">
        <f aca="true" t="shared" si="8" ref="J6:K37">B6+F6</f>
        <v>667</v>
      </c>
      <c r="K6" s="7">
        <f t="shared" si="8"/>
        <v>12</v>
      </c>
      <c r="L6" s="9">
        <f t="shared" si="2"/>
        <v>679</v>
      </c>
      <c r="M6" s="22">
        <f aca="true" t="shared" si="9" ref="M6:M55">A6*L6</f>
        <v>679</v>
      </c>
      <c r="N6" s="20"/>
      <c r="O6" s="39">
        <v>52</v>
      </c>
      <c r="P6" s="38">
        <v>612</v>
      </c>
      <c r="Q6" s="38">
        <v>10</v>
      </c>
      <c r="R6" s="8">
        <f t="shared" si="3"/>
        <v>622</v>
      </c>
      <c r="S6" s="22">
        <f aca="true" t="shared" si="10" ref="S6:S53">O6*R6</f>
        <v>32344</v>
      </c>
      <c r="T6" s="38">
        <v>575</v>
      </c>
      <c r="U6" s="38">
        <v>11</v>
      </c>
      <c r="V6" s="8">
        <f t="shared" si="4"/>
        <v>586</v>
      </c>
      <c r="W6" s="22">
        <f aca="true" t="shared" si="11" ref="W6:W54">O6*V6</f>
        <v>30472</v>
      </c>
      <c r="X6" s="7">
        <f aca="true" t="shared" si="12" ref="X6:Y54">P6+T6</f>
        <v>1187</v>
      </c>
      <c r="Y6" s="7">
        <f t="shared" si="12"/>
        <v>21</v>
      </c>
      <c r="Z6" s="9">
        <f t="shared" si="5"/>
        <v>1208</v>
      </c>
      <c r="AA6" s="19">
        <f aca="true" t="shared" si="13" ref="AA6:AA53">O6*Z6</f>
        <v>62816</v>
      </c>
    </row>
    <row r="7" spans="1:27" ht="14.25">
      <c r="A7" s="13">
        <v>2</v>
      </c>
      <c r="B7" s="38">
        <v>340</v>
      </c>
      <c r="C7" s="38">
        <v>11</v>
      </c>
      <c r="D7" s="8">
        <f t="shared" si="0"/>
        <v>351</v>
      </c>
      <c r="E7" s="22">
        <f t="shared" si="6"/>
        <v>702</v>
      </c>
      <c r="F7" s="38">
        <v>336</v>
      </c>
      <c r="G7" s="38">
        <v>5</v>
      </c>
      <c r="H7" s="8">
        <f t="shared" si="1"/>
        <v>341</v>
      </c>
      <c r="I7" s="22">
        <f t="shared" si="7"/>
        <v>682</v>
      </c>
      <c r="J7" s="7">
        <f t="shared" si="8"/>
        <v>676</v>
      </c>
      <c r="K7" s="7">
        <f t="shared" si="8"/>
        <v>16</v>
      </c>
      <c r="L7" s="9">
        <f t="shared" si="2"/>
        <v>692</v>
      </c>
      <c r="M7" s="22">
        <f t="shared" si="9"/>
        <v>1384</v>
      </c>
      <c r="N7" s="20"/>
      <c r="O7" s="39">
        <v>53</v>
      </c>
      <c r="P7" s="38">
        <v>565</v>
      </c>
      <c r="Q7" s="38">
        <v>10</v>
      </c>
      <c r="R7" s="8">
        <f t="shared" si="3"/>
        <v>575</v>
      </c>
      <c r="S7" s="22">
        <f t="shared" si="10"/>
        <v>30475</v>
      </c>
      <c r="T7" s="38">
        <v>586</v>
      </c>
      <c r="U7" s="38">
        <v>7</v>
      </c>
      <c r="V7" s="8">
        <f t="shared" si="4"/>
        <v>593</v>
      </c>
      <c r="W7" s="22">
        <f t="shared" si="11"/>
        <v>31429</v>
      </c>
      <c r="X7" s="7">
        <f t="shared" si="12"/>
        <v>1151</v>
      </c>
      <c r="Y7" s="7">
        <f t="shared" si="12"/>
        <v>17</v>
      </c>
      <c r="Z7" s="9">
        <f t="shared" si="5"/>
        <v>1168</v>
      </c>
      <c r="AA7" s="19">
        <f t="shared" si="13"/>
        <v>61904</v>
      </c>
    </row>
    <row r="8" spans="1:27" ht="14.25">
      <c r="A8" s="13">
        <v>3</v>
      </c>
      <c r="B8" s="38">
        <v>363</v>
      </c>
      <c r="C8" s="38">
        <v>10</v>
      </c>
      <c r="D8" s="8">
        <f t="shared" si="0"/>
        <v>373</v>
      </c>
      <c r="E8" s="22">
        <f t="shared" si="6"/>
        <v>1119</v>
      </c>
      <c r="F8" s="38">
        <v>326</v>
      </c>
      <c r="G8" s="38">
        <v>4</v>
      </c>
      <c r="H8" s="8">
        <f t="shared" si="1"/>
        <v>330</v>
      </c>
      <c r="I8" s="22">
        <f t="shared" si="7"/>
        <v>990</v>
      </c>
      <c r="J8" s="7">
        <f t="shared" si="8"/>
        <v>689</v>
      </c>
      <c r="K8" s="7">
        <f t="shared" si="8"/>
        <v>14</v>
      </c>
      <c r="L8" s="9">
        <f t="shared" si="2"/>
        <v>703</v>
      </c>
      <c r="M8" s="22">
        <f t="shared" si="9"/>
        <v>2109</v>
      </c>
      <c r="N8" s="20"/>
      <c r="O8" s="39">
        <v>54</v>
      </c>
      <c r="P8" s="38">
        <v>596</v>
      </c>
      <c r="Q8" s="38">
        <v>9</v>
      </c>
      <c r="R8" s="8">
        <f t="shared" si="3"/>
        <v>605</v>
      </c>
      <c r="S8" s="22">
        <f t="shared" si="10"/>
        <v>32670</v>
      </c>
      <c r="T8" s="38">
        <v>610</v>
      </c>
      <c r="U8" s="38">
        <v>8</v>
      </c>
      <c r="V8" s="8">
        <f t="shared" si="4"/>
        <v>618</v>
      </c>
      <c r="W8" s="22">
        <f t="shared" si="11"/>
        <v>33372</v>
      </c>
      <c r="X8" s="7">
        <f t="shared" si="12"/>
        <v>1206</v>
      </c>
      <c r="Y8" s="7">
        <f t="shared" si="12"/>
        <v>17</v>
      </c>
      <c r="Z8" s="9">
        <f t="shared" si="5"/>
        <v>1223</v>
      </c>
      <c r="AA8" s="19">
        <f t="shared" si="13"/>
        <v>66042</v>
      </c>
    </row>
    <row r="9" spans="1:27" ht="14.25">
      <c r="A9" s="13">
        <v>4</v>
      </c>
      <c r="B9" s="38">
        <v>324</v>
      </c>
      <c r="C9" s="38">
        <v>11</v>
      </c>
      <c r="D9" s="8">
        <f t="shared" si="0"/>
        <v>335</v>
      </c>
      <c r="E9" s="22">
        <f t="shared" si="6"/>
        <v>1340</v>
      </c>
      <c r="F9" s="38">
        <v>349</v>
      </c>
      <c r="G9" s="38">
        <v>7</v>
      </c>
      <c r="H9" s="8">
        <f t="shared" si="1"/>
        <v>356</v>
      </c>
      <c r="I9" s="22">
        <f t="shared" si="7"/>
        <v>1424</v>
      </c>
      <c r="J9" s="7">
        <f t="shared" si="8"/>
        <v>673</v>
      </c>
      <c r="K9" s="7">
        <f t="shared" si="8"/>
        <v>18</v>
      </c>
      <c r="L9" s="9">
        <f t="shared" si="2"/>
        <v>691</v>
      </c>
      <c r="M9" s="22">
        <f t="shared" si="9"/>
        <v>2764</v>
      </c>
      <c r="N9" s="20"/>
      <c r="O9" s="39">
        <v>55</v>
      </c>
      <c r="P9" s="38">
        <v>641</v>
      </c>
      <c r="Q9" s="38">
        <v>6</v>
      </c>
      <c r="R9" s="8">
        <f t="shared" si="3"/>
        <v>647</v>
      </c>
      <c r="S9" s="22">
        <f t="shared" si="10"/>
        <v>35585</v>
      </c>
      <c r="T9" s="38">
        <v>639</v>
      </c>
      <c r="U9" s="38">
        <v>12</v>
      </c>
      <c r="V9" s="8">
        <f t="shared" si="4"/>
        <v>651</v>
      </c>
      <c r="W9" s="22">
        <f t="shared" si="11"/>
        <v>35805</v>
      </c>
      <c r="X9" s="7">
        <f t="shared" si="12"/>
        <v>1280</v>
      </c>
      <c r="Y9" s="7">
        <f t="shared" si="12"/>
        <v>18</v>
      </c>
      <c r="Z9" s="9">
        <f t="shared" si="5"/>
        <v>1298</v>
      </c>
      <c r="AA9" s="19">
        <f t="shared" si="13"/>
        <v>71390</v>
      </c>
    </row>
    <row r="10" spans="1:27" ht="14.25">
      <c r="A10" s="13">
        <v>5</v>
      </c>
      <c r="B10" s="38">
        <v>374</v>
      </c>
      <c r="C10" s="38">
        <v>7</v>
      </c>
      <c r="D10" s="8">
        <f t="shared" si="0"/>
        <v>381</v>
      </c>
      <c r="E10" s="22">
        <f t="shared" si="6"/>
        <v>1905</v>
      </c>
      <c r="F10" s="38">
        <v>334</v>
      </c>
      <c r="G10" s="38">
        <v>9</v>
      </c>
      <c r="H10" s="8">
        <f t="shared" si="1"/>
        <v>343</v>
      </c>
      <c r="I10" s="22">
        <f t="shared" si="7"/>
        <v>1715</v>
      </c>
      <c r="J10" s="7">
        <f t="shared" si="8"/>
        <v>708</v>
      </c>
      <c r="K10" s="7">
        <f t="shared" si="8"/>
        <v>16</v>
      </c>
      <c r="L10" s="9">
        <f t="shared" si="2"/>
        <v>724</v>
      </c>
      <c r="M10" s="22">
        <f t="shared" si="9"/>
        <v>3620</v>
      </c>
      <c r="N10" s="20"/>
      <c r="O10" s="39">
        <v>56</v>
      </c>
      <c r="P10" s="38">
        <v>652</v>
      </c>
      <c r="Q10" s="38">
        <v>9</v>
      </c>
      <c r="R10" s="8">
        <f t="shared" si="3"/>
        <v>661</v>
      </c>
      <c r="S10" s="22">
        <f t="shared" si="10"/>
        <v>37016</v>
      </c>
      <c r="T10" s="38">
        <v>618</v>
      </c>
      <c r="U10" s="38">
        <v>9</v>
      </c>
      <c r="V10" s="8">
        <f t="shared" si="4"/>
        <v>627</v>
      </c>
      <c r="W10" s="22">
        <f t="shared" si="11"/>
        <v>35112</v>
      </c>
      <c r="X10" s="7">
        <f t="shared" si="12"/>
        <v>1270</v>
      </c>
      <c r="Y10" s="7">
        <f t="shared" si="12"/>
        <v>18</v>
      </c>
      <c r="Z10" s="9">
        <f t="shared" si="5"/>
        <v>1288</v>
      </c>
      <c r="AA10" s="19">
        <f t="shared" si="13"/>
        <v>72128</v>
      </c>
    </row>
    <row r="11" spans="1:27" ht="14.25">
      <c r="A11" s="13">
        <v>6</v>
      </c>
      <c r="B11" s="38">
        <v>389</v>
      </c>
      <c r="C11" s="38">
        <v>9</v>
      </c>
      <c r="D11" s="8">
        <f t="shared" si="0"/>
        <v>398</v>
      </c>
      <c r="E11" s="22">
        <f t="shared" si="6"/>
        <v>2388</v>
      </c>
      <c r="F11" s="38">
        <v>387</v>
      </c>
      <c r="G11" s="38">
        <v>10</v>
      </c>
      <c r="H11" s="8">
        <f t="shared" si="1"/>
        <v>397</v>
      </c>
      <c r="I11" s="22">
        <f t="shared" si="7"/>
        <v>2382</v>
      </c>
      <c r="J11" s="7">
        <f t="shared" si="8"/>
        <v>776</v>
      </c>
      <c r="K11" s="7">
        <f t="shared" si="8"/>
        <v>19</v>
      </c>
      <c r="L11" s="9">
        <f t="shared" si="2"/>
        <v>795</v>
      </c>
      <c r="M11" s="22">
        <f t="shared" si="9"/>
        <v>4770</v>
      </c>
      <c r="N11" s="20"/>
      <c r="O11" s="39">
        <v>57</v>
      </c>
      <c r="P11" s="38">
        <v>717</v>
      </c>
      <c r="Q11" s="38">
        <v>10</v>
      </c>
      <c r="R11" s="8">
        <f t="shared" si="3"/>
        <v>727</v>
      </c>
      <c r="S11" s="22">
        <f t="shared" si="10"/>
        <v>41439</v>
      </c>
      <c r="T11" s="38">
        <v>647</v>
      </c>
      <c r="U11" s="38">
        <v>8</v>
      </c>
      <c r="V11" s="8">
        <f t="shared" si="4"/>
        <v>655</v>
      </c>
      <c r="W11" s="22">
        <f t="shared" si="11"/>
        <v>37335</v>
      </c>
      <c r="X11" s="7">
        <f t="shared" si="12"/>
        <v>1364</v>
      </c>
      <c r="Y11" s="7">
        <f t="shared" si="12"/>
        <v>18</v>
      </c>
      <c r="Z11" s="9">
        <f t="shared" si="5"/>
        <v>1382</v>
      </c>
      <c r="AA11" s="19">
        <f t="shared" si="13"/>
        <v>78774</v>
      </c>
    </row>
    <row r="12" spans="1:27" ht="14.25">
      <c r="A12" s="13">
        <v>7</v>
      </c>
      <c r="B12" s="38">
        <v>381</v>
      </c>
      <c r="C12" s="38">
        <v>4</v>
      </c>
      <c r="D12" s="8">
        <f t="shared" si="0"/>
        <v>385</v>
      </c>
      <c r="E12" s="22">
        <f t="shared" si="6"/>
        <v>2695</v>
      </c>
      <c r="F12" s="38">
        <v>315</v>
      </c>
      <c r="G12" s="38">
        <v>7</v>
      </c>
      <c r="H12" s="8">
        <f t="shared" si="1"/>
        <v>322</v>
      </c>
      <c r="I12" s="22">
        <f t="shared" si="7"/>
        <v>2254</v>
      </c>
      <c r="J12" s="7">
        <f t="shared" si="8"/>
        <v>696</v>
      </c>
      <c r="K12" s="7">
        <f t="shared" si="8"/>
        <v>11</v>
      </c>
      <c r="L12" s="9">
        <f t="shared" si="2"/>
        <v>707</v>
      </c>
      <c r="M12" s="22">
        <f t="shared" si="9"/>
        <v>4949</v>
      </c>
      <c r="N12" s="20"/>
      <c r="O12" s="39">
        <v>58</v>
      </c>
      <c r="P12" s="38">
        <v>719</v>
      </c>
      <c r="Q12" s="38">
        <v>10</v>
      </c>
      <c r="R12" s="8">
        <f t="shared" si="3"/>
        <v>729</v>
      </c>
      <c r="S12" s="22">
        <f t="shared" si="10"/>
        <v>42282</v>
      </c>
      <c r="T12" s="38">
        <v>757</v>
      </c>
      <c r="U12" s="38">
        <v>6</v>
      </c>
      <c r="V12" s="8">
        <f t="shared" si="4"/>
        <v>763</v>
      </c>
      <c r="W12" s="22">
        <f t="shared" si="11"/>
        <v>44254</v>
      </c>
      <c r="X12" s="7">
        <f t="shared" si="12"/>
        <v>1476</v>
      </c>
      <c r="Y12" s="7">
        <f t="shared" si="12"/>
        <v>16</v>
      </c>
      <c r="Z12" s="9">
        <f t="shared" si="5"/>
        <v>1492</v>
      </c>
      <c r="AA12" s="19">
        <f t="shared" si="13"/>
        <v>86536</v>
      </c>
    </row>
    <row r="13" spans="1:27" ht="14.25">
      <c r="A13" s="13">
        <v>8</v>
      </c>
      <c r="B13" s="38">
        <v>341</v>
      </c>
      <c r="C13" s="38">
        <v>2</v>
      </c>
      <c r="D13" s="8">
        <f t="shared" si="0"/>
        <v>343</v>
      </c>
      <c r="E13" s="22">
        <f t="shared" si="6"/>
        <v>2744</v>
      </c>
      <c r="F13" s="38">
        <v>338</v>
      </c>
      <c r="G13" s="38">
        <v>8</v>
      </c>
      <c r="H13" s="8">
        <f t="shared" si="1"/>
        <v>346</v>
      </c>
      <c r="I13" s="22">
        <f t="shared" si="7"/>
        <v>2768</v>
      </c>
      <c r="J13" s="7">
        <f t="shared" si="8"/>
        <v>679</v>
      </c>
      <c r="K13" s="7">
        <f t="shared" si="8"/>
        <v>10</v>
      </c>
      <c r="L13" s="9">
        <f t="shared" si="2"/>
        <v>689</v>
      </c>
      <c r="M13" s="22">
        <f t="shared" si="9"/>
        <v>5512</v>
      </c>
      <c r="N13" s="20"/>
      <c r="O13" s="39">
        <v>59</v>
      </c>
      <c r="P13" s="38">
        <v>747</v>
      </c>
      <c r="Q13" s="38">
        <v>1</v>
      </c>
      <c r="R13" s="8">
        <f t="shared" si="3"/>
        <v>748</v>
      </c>
      <c r="S13" s="22">
        <f t="shared" si="10"/>
        <v>44132</v>
      </c>
      <c r="T13" s="38">
        <v>747</v>
      </c>
      <c r="U13" s="38">
        <v>7</v>
      </c>
      <c r="V13" s="8">
        <f t="shared" si="4"/>
        <v>754</v>
      </c>
      <c r="W13" s="22">
        <f t="shared" si="11"/>
        <v>44486</v>
      </c>
      <c r="X13" s="7">
        <f t="shared" si="12"/>
        <v>1494</v>
      </c>
      <c r="Y13" s="7">
        <f t="shared" si="12"/>
        <v>8</v>
      </c>
      <c r="Z13" s="9">
        <f t="shared" si="5"/>
        <v>1502</v>
      </c>
      <c r="AA13" s="19">
        <f t="shared" si="13"/>
        <v>88618</v>
      </c>
    </row>
    <row r="14" spans="1:27" ht="14.25">
      <c r="A14" s="13">
        <v>9</v>
      </c>
      <c r="B14" s="38">
        <v>398</v>
      </c>
      <c r="C14" s="38">
        <v>5</v>
      </c>
      <c r="D14" s="8">
        <f t="shared" si="0"/>
        <v>403</v>
      </c>
      <c r="E14" s="22">
        <f t="shared" si="6"/>
        <v>3627</v>
      </c>
      <c r="F14" s="38">
        <v>383</v>
      </c>
      <c r="G14" s="38">
        <v>5</v>
      </c>
      <c r="H14" s="8">
        <f t="shared" si="1"/>
        <v>388</v>
      </c>
      <c r="I14" s="22">
        <f t="shared" si="7"/>
        <v>3492</v>
      </c>
      <c r="J14" s="7">
        <f t="shared" si="8"/>
        <v>781</v>
      </c>
      <c r="K14" s="7">
        <f t="shared" si="8"/>
        <v>10</v>
      </c>
      <c r="L14" s="9">
        <f t="shared" si="2"/>
        <v>791</v>
      </c>
      <c r="M14" s="22">
        <f t="shared" si="9"/>
        <v>7119</v>
      </c>
      <c r="N14" s="20"/>
      <c r="O14" s="39">
        <v>60</v>
      </c>
      <c r="P14" s="38">
        <v>787</v>
      </c>
      <c r="Q14" s="38">
        <v>9</v>
      </c>
      <c r="R14" s="8">
        <f t="shared" si="3"/>
        <v>796</v>
      </c>
      <c r="S14" s="22">
        <f t="shared" si="10"/>
        <v>47760</v>
      </c>
      <c r="T14" s="38">
        <v>768</v>
      </c>
      <c r="U14" s="38">
        <v>5</v>
      </c>
      <c r="V14" s="8">
        <f t="shared" si="4"/>
        <v>773</v>
      </c>
      <c r="W14" s="22">
        <f t="shared" si="11"/>
        <v>46380</v>
      </c>
      <c r="X14" s="7">
        <f t="shared" si="12"/>
        <v>1555</v>
      </c>
      <c r="Y14" s="7">
        <f t="shared" si="12"/>
        <v>14</v>
      </c>
      <c r="Z14" s="9">
        <f t="shared" si="5"/>
        <v>1569</v>
      </c>
      <c r="AA14" s="19">
        <f t="shared" si="13"/>
        <v>94140</v>
      </c>
    </row>
    <row r="15" spans="1:27" ht="14.25">
      <c r="A15" s="13">
        <v>10</v>
      </c>
      <c r="B15" s="38">
        <v>387</v>
      </c>
      <c r="C15" s="38">
        <v>8</v>
      </c>
      <c r="D15" s="8">
        <f t="shared" si="0"/>
        <v>395</v>
      </c>
      <c r="E15" s="22">
        <f t="shared" si="6"/>
        <v>3950</v>
      </c>
      <c r="F15" s="38">
        <v>403</v>
      </c>
      <c r="G15" s="38">
        <v>5</v>
      </c>
      <c r="H15" s="8">
        <f t="shared" si="1"/>
        <v>408</v>
      </c>
      <c r="I15" s="22">
        <f t="shared" si="7"/>
        <v>4080</v>
      </c>
      <c r="J15" s="7">
        <f t="shared" si="8"/>
        <v>790</v>
      </c>
      <c r="K15" s="7">
        <f t="shared" si="8"/>
        <v>13</v>
      </c>
      <c r="L15" s="9">
        <f t="shared" si="2"/>
        <v>803</v>
      </c>
      <c r="M15" s="22">
        <f t="shared" si="9"/>
        <v>8030</v>
      </c>
      <c r="N15" s="20"/>
      <c r="O15" s="39">
        <v>61</v>
      </c>
      <c r="P15" s="38">
        <v>895</v>
      </c>
      <c r="Q15" s="38">
        <v>7</v>
      </c>
      <c r="R15" s="8">
        <f t="shared" si="3"/>
        <v>902</v>
      </c>
      <c r="S15" s="22">
        <f t="shared" si="10"/>
        <v>55022</v>
      </c>
      <c r="T15" s="38">
        <v>817</v>
      </c>
      <c r="U15" s="38">
        <v>5</v>
      </c>
      <c r="V15" s="8">
        <f t="shared" si="4"/>
        <v>822</v>
      </c>
      <c r="W15" s="22">
        <f t="shared" si="11"/>
        <v>50142</v>
      </c>
      <c r="X15" s="7">
        <f t="shared" si="12"/>
        <v>1712</v>
      </c>
      <c r="Y15" s="7">
        <f t="shared" si="12"/>
        <v>12</v>
      </c>
      <c r="Z15" s="9">
        <f t="shared" si="5"/>
        <v>1724</v>
      </c>
      <c r="AA15" s="19">
        <f t="shared" si="13"/>
        <v>105164</v>
      </c>
    </row>
    <row r="16" spans="1:27" ht="14.25">
      <c r="A16" s="13">
        <v>11</v>
      </c>
      <c r="B16" s="38">
        <v>377</v>
      </c>
      <c r="C16" s="38">
        <v>5</v>
      </c>
      <c r="D16" s="8">
        <f t="shared" si="0"/>
        <v>382</v>
      </c>
      <c r="E16" s="22">
        <f t="shared" si="6"/>
        <v>4202</v>
      </c>
      <c r="F16" s="38">
        <v>339</v>
      </c>
      <c r="G16" s="38">
        <v>4</v>
      </c>
      <c r="H16" s="8">
        <f t="shared" si="1"/>
        <v>343</v>
      </c>
      <c r="I16" s="22">
        <f t="shared" si="7"/>
        <v>3773</v>
      </c>
      <c r="J16" s="7">
        <f t="shared" si="8"/>
        <v>716</v>
      </c>
      <c r="K16" s="7">
        <f t="shared" si="8"/>
        <v>9</v>
      </c>
      <c r="L16" s="9">
        <f t="shared" si="2"/>
        <v>725</v>
      </c>
      <c r="M16" s="22">
        <f t="shared" si="9"/>
        <v>7975</v>
      </c>
      <c r="N16" s="20"/>
      <c r="O16" s="39">
        <v>62</v>
      </c>
      <c r="P16" s="38">
        <v>833</v>
      </c>
      <c r="Q16" s="38">
        <v>7</v>
      </c>
      <c r="R16" s="8">
        <f t="shared" si="3"/>
        <v>840</v>
      </c>
      <c r="S16" s="22">
        <f t="shared" si="10"/>
        <v>52080</v>
      </c>
      <c r="T16" s="38">
        <v>827</v>
      </c>
      <c r="U16" s="38">
        <v>3</v>
      </c>
      <c r="V16" s="8">
        <f t="shared" si="4"/>
        <v>830</v>
      </c>
      <c r="W16" s="22">
        <f t="shared" si="11"/>
        <v>51460</v>
      </c>
      <c r="X16" s="7">
        <f t="shared" si="12"/>
        <v>1660</v>
      </c>
      <c r="Y16" s="7">
        <f t="shared" si="12"/>
        <v>10</v>
      </c>
      <c r="Z16" s="9">
        <f t="shared" si="5"/>
        <v>1670</v>
      </c>
      <c r="AA16" s="19">
        <f t="shared" si="13"/>
        <v>103540</v>
      </c>
    </row>
    <row r="17" spans="1:27" ht="14.25">
      <c r="A17" s="13">
        <v>12</v>
      </c>
      <c r="B17" s="38">
        <v>415</v>
      </c>
      <c r="C17" s="38">
        <v>6</v>
      </c>
      <c r="D17" s="8">
        <f t="shared" si="0"/>
        <v>421</v>
      </c>
      <c r="E17" s="22">
        <f t="shared" si="6"/>
        <v>5052</v>
      </c>
      <c r="F17" s="38">
        <v>370</v>
      </c>
      <c r="G17" s="38">
        <v>5</v>
      </c>
      <c r="H17" s="8">
        <f t="shared" si="1"/>
        <v>375</v>
      </c>
      <c r="I17" s="22">
        <f t="shared" si="7"/>
        <v>4500</v>
      </c>
      <c r="J17" s="7">
        <f t="shared" si="8"/>
        <v>785</v>
      </c>
      <c r="K17" s="7">
        <f t="shared" si="8"/>
        <v>11</v>
      </c>
      <c r="L17" s="9">
        <f t="shared" si="2"/>
        <v>796</v>
      </c>
      <c r="M17" s="22">
        <f t="shared" si="9"/>
        <v>9552</v>
      </c>
      <c r="N17" s="20"/>
      <c r="O17" s="39">
        <v>63</v>
      </c>
      <c r="P17" s="38">
        <v>904</v>
      </c>
      <c r="Q17" s="38">
        <v>4</v>
      </c>
      <c r="R17" s="8">
        <f t="shared" si="3"/>
        <v>908</v>
      </c>
      <c r="S17" s="22">
        <f t="shared" si="10"/>
        <v>57204</v>
      </c>
      <c r="T17" s="38">
        <v>837</v>
      </c>
      <c r="U17" s="38">
        <v>3</v>
      </c>
      <c r="V17" s="8">
        <f t="shared" si="4"/>
        <v>840</v>
      </c>
      <c r="W17" s="22">
        <f t="shared" si="11"/>
        <v>52920</v>
      </c>
      <c r="X17" s="7">
        <f t="shared" si="12"/>
        <v>1741</v>
      </c>
      <c r="Y17" s="7">
        <f t="shared" si="12"/>
        <v>7</v>
      </c>
      <c r="Z17" s="9">
        <f t="shared" si="5"/>
        <v>1748</v>
      </c>
      <c r="AA17" s="19">
        <f t="shared" si="13"/>
        <v>110124</v>
      </c>
    </row>
    <row r="18" spans="1:27" ht="14.25">
      <c r="A18" s="13">
        <v>13</v>
      </c>
      <c r="B18" s="38">
        <v>399</v>
      </c>
      <c r="C18" s="38">
        <v>9</v>
      </c>
      <c r="D18" s="8">
        <f t="shared" si="0"/>
        <v>408</v>
      </c>
      <c r="E18" s="22">
        <f t="shared" si="6"/>
        <v>5304</v>
      </c>
      <c r="F18" s="38">
        <v>402</v>
      </c>
      <c r="G18" s="38">
        <v>8</v>
      </c>
      <c r="H18" s="8">
        <f t="shared" si="1"/>
        <v>410</v>
      </c>
      <c r="I18" s="22">
        <f t="shared" si="7"/>
        <v>5330</v>
      </c>
      <c r="J18" s="7">
        <f t="shared" si="8"/>
        <v>801</v>
      </c>
      <c r="K18" s="7">
        <f t="shared" si="8"/>
        <v>17</v>
      </c>
      <c r="L18" s="9">
        <f t="shared" si="2"/>
        <v>818</v>
      </c>
      <c r="M18" s="22">
        <f t="shared" si="9"/>
        <v>10634</v>
      </c>
      <c r="N18" s="20"/>
      <c r="O18" s="39">
        <v>64</v>
      </c>
      <c r="P18" s="38">
        <v>675</v>
      </c>
      <c r="Q18" s="38">
        <v>6</v>
      </c>
      <c r="R18" s="8">
        <f t="shared" si="3"/>
        <v>681</v>
      </c>
      <c r="S18" s="22">
        <f t="shared" si="10"/>
        <v>43584</v>
      </c>
      <c r="T18" s="38">
        <v>691</v>
      </c>
      <c r="U18" s="38">
        <v>0</v>
      </c>
      <c r="V18" s="8">
        <f t="shared" si="4"/>
        <v>691</v>
      </c>
      <c r="W18" s="22">
        <f t="shared" si="11"/>
        <v>44224</v>
      </c>
      <c r="X18" s="7">
        <f t="shared" si="12"/>
        <v>1366</v>
      </c>
      <c r="Y18" s="7">
        <f t="shared" si="12"/>
        <v>6</v>
      </c>
      <c r="Z18" s="9">
        <f t="shared" si="5"/>
        <v>1372</v>
      </c>
      <c r="AA18" s="19">
        <f t="shared" si="13"/>
        <v>87808</v>
      </c>
    </row>
    <row r="19" spans="1:27" ht="14.25">
      <c r="A19" s="13">
        <v>14</v>
      </c>
      <c r="B19" s="38">
        <v>410</v>
      </c>
      <c r="C19" s="38">
        <v>5</v>
      </c>
      <c r="D19" s="8">
        <f t="shared" si="0"/>
        <v>415</v>
      </c>
      <c r="E19" s="22">
        <f t="shared" si="6"/>
        <v>5810</v>
      </c>
      <c r="F19" s="38">
        <v>423</v>
      </c>
      <c r="G19" s="38">
        <v>5</v>
      </c>
      <c r="H19" s="8">
        <f t="shared" si="1"/>
        <v>428</v>
      </c>
      <c r="I19" s="22">
        <f t="shared" si="7"/>
        <v>5992</v>
      </c>
      <c r="J19" s="7">
        <f t="shared" si="8"/>
        <v>833</v>
      </c>
      <c r="K19" s="7">
        <f t="shared" si="8"/>
        <v>10</v>
      </c>
      <c r="L19" s="9">
        <f t="shared" si="2"/>
        <v>843</v>
      </c>
      <c r="M19" s="22">
        <f t="shared" si="9"/>
        <v>11802</v>
      </c>
      <c r="N19" s="20"/>
      <c r="O19" s="39">
        <v>65</v>
      </c>
      <c r="P19" s="38">
        <v>464</v>
      </c>
      <c r="Q19" s="38">
        <v>4</v>
      </c>
      <c r="R19" s="8">
        <f t="shared" si="3"/>
        <v>468</v>
      </c>
      <c r="S19" s="22">
        <f t="shared" si="10"/>
        <v>30420</v>
      </c>
      <c r="T19" s="38">
        <v>480</v>
      </c>
      <c r="U19" s="38">
        <v>3</v>
      </c>
      <c r="V19" s="8">
        <f t="shared" si="4"/>
        <v>483</v>
      </c>
      <c r="W19" s="22">
        <f t="shared" si="11"/>
        <v>31395</v>
      </c>
      <c r="X19" s="7">
        <f t="shared" si="12"/>
        <v>944</v>
      </c>
      <c r="Y19" s="7">
        <f t="shared" si="12"/>
        <v>7</v>
      </c>
      <c r="Z19" s="9">
        <f t="shared" si="5"/>
        <v>951</v>
      </c>
      <c r="AA19" s="19">
        <f t="shared" si="13"/>
        <v>61815</v>
      </c>
    </row>
    <row r="20" spans="1:27" ht="14.25">
      <c r="A20" s="13">
        <v>15</v>
      </c>
      <c r="B20" s="38">
        <v>412</v>
      </c>
      <c r="C20" s="38">
        <v>4</v>
      </c>
      <c r="D20" s="8">
        <f t="shared" si="0"/>
        <v>416</v>
      </c>
      <c r="E20" s="22">
        <f t="shared" si="6"/>
        <v>6240</v>
      </c>
      <c r="F20" s="38">
        <v>405</v>
      </c>
      <c r="G20" s="38">
        <v>3</v>
      </c>
      <c r="H20" s="8">
        <f t="shared" si="1"/>
        <v>408</v>
      </c>
      <c r="I20" s="22">
        <f t="shared" si="7"/>
        <v>6120</v>
      </c>
      <c r="J20" s="7">
        <f t="shared" si="8"/>
        <v>817</v>
      </c>
      <c r="K20" s="7">
        <f t="shared" si="8"/>
        <v>7</v>
      </c>
      <c r="L20" s="9">
        <f t="shared" si="2"/>
        <v>824</v>
      </c>
      <c r="M20" s="22">
        <f t="shared" si="9"/>
        <v>12360</v>
      </c>
      <c r="N20" s="20"/>
      <c r="O20" s="39">
        <v>66</v>
      </c>
      <c r="P20" s="38">
        <v>565</v>
      </c>
      <c r="Q20" s="38">
        <v>4</v>
      </c>
      <c r="R20" s="8">
        <f t="shared" si="3"/>
        <v>569</v>
      </c>
      <c r="S20" s="22">
        <f t="shared" si="10"/>
        <v>37554</v>
      </c>
      <c r="T20" s="38">
        <v>589</v>
      </c>
      <c r="U20" s="38">
        <v>4</v>
      </c>
      <c r="V20" s="8">
        <f t="shared" si="4"/>
        <v>593</v>
      </c>
      <c r="W20" s="22">
        <f t="shared" si="11"/>
        <v>39138</v>
      </c>
      <c r="X20" s="7">
        <f t="shared" si="12"/>
        <v>1154</v>
      </c>
      <c r="Y20" s="7">
        <f t="shared" si="12"/>
        <v>8</v>
      </c>
      <c r="Z20" s="9">
        <f t="shared" si="5"/>
        <v>1162</v>
      </c>
      <c r="AA20" s="19">
        <f t="shared" si="13"/>
        <v>76692</v>
      </c>
    </row>
    <row r="21" spans="1:27" ht="14.25">
      <c r="A21" s="13">
        <v>16</v>
      </c>
      <c r="B21" s="38">
        <v>468</v>
      </c>
      <c r="C21" s="38">
        <v>7</v>
      </c>
      <c r="D21" s="8">
        <f t="shared" si="0"/>
        <v>475</v>
      </c>
      <c r="E21" s="22">
        <f t="shared" si="6"/>
        <v>7600</v>
      </c>
      <c r="F21" s="38">
        <v>412</v>
      </c>
      <c r="G21" s="38">
        <v>10</v>
      </c>
      <c r="H21" s="8">
        <f t="shared" si="1"/>
        <v>422</v>
      </c>
      <c r="I21" s="22">
        <f t="shared" si="7"/>
        <v>6752</v>
      </c>
      <c r="J21" s="7">
        <f t="shared" si="8"/>
        <v>880</v>
      </c>
      <c r="K21" s="7">
        <f t="shared" si="8"/>
        <v>17</v>
      </c>
      <c r="L21" s="9">
        <f t="shared" si="2"/>
        <v>897</v>
      </c>
      <c r="M21" s="22">
        <f t="shared" si="9"/>
        <v>14352</v>
      </c>
      <c r="N21" s="20"/>
      <c r="O21" s="39">
        <v>67</v>
      </c>
      <c r="P21" s="38">
        <v>641</v>
      </c>
      <c r="Q21" s="38">
        <v>1</v>
      </c>
      <c r="R21" s="8">
        <f t="shared" si="3"/>
        <v>642</v>
      </c>
      <c r="S21" s="22">
        <f t="shared" si="10"/>
        <v>43014</v>
      </c>
      <c r="T21" s="38">
        <v>660</v>
      </c>
      <c r="U21" s="38">
        <v>1</v>
      </c>
      <c r="V21" s="8">
        <f t="shared" si="4"/>
        <v>661</v>
      </c>
      <c r="W21" s="22">
        <f t="shared" si="11"/>
        <v>44287</v>
      </c>
      <c r="X21" s="7">
        <f t="shared" si="12"/>
        <v>1301</v>
      </c>
      <c r="Y21" s="7">
        <f t="shared" si="12"/>
        <v>2</v>
      </c>
      <c r="Z21" s="9">
        <f t="shared" si="5"/>
        <v>1303</v>
      </c>
      <c r="AA21" s="19">
        <f t="shared" si="13"/>
        <v>87301</v>
      </c>
    </row>
    <row r="22" spans="1:27" ht="14.25">
      <c r="A22" s="13">
        <v>17</v>
      </c>
      <c r="B22" s="38">
        <v>465</v>
      </c>
      <c r="C22" s="38">
        <v>6</v>
      </c>
      <c r="D22" s="8">
        <f t="shared" si="0"/>
        <v>471</v>
      </c>
      <c r="E22" s="22">
        <f t="shared" si="6"/>
        <v>8007</v>
      </c>
      <c r="F22" s="38">
        <v>423</v>
      </c>
      <c r="G22" s="38">
        <v>6</v>
      </c>
      <c r="H22" s="8">
        <f t="shared" si="1"/>
        <v>429</v>
      </c>
      <c r="I22" s="22">
        <f t="shared" si="7"/>
        <v>7293</v>
      </c>
      <c r="J22" s="7">
        <f t="shared" si="8"/>
        <v>888</v>
      </c>
      <c r="K22" s="7">
        <f t="shared" si="8"/>
        <v>12</v>
      </c>
      <c r="L22" s="9">
        <f t="shared" si="2"/>
        <v>900</v>
      </c>
      <c r="M22" s="22">
        <f t="shared" si="9"/>
        <v>15300</v>
      </c>
      <c r="N22" s="20"/>
      <c r="O22" s="39">
        <v>68</v>
      </c>
      <c r="P22" s="38">
        <v>593</v>
      </c>
      <c r="Q22" s="38">
        <v>5</v>
      </c>
      <c r="R22" s="8">
        <f t="shared" si="3"/>
        <v>598</v>
      </c>
      <c r="S22" s="22">
        <f t="shared" si="10"/>
        <v>40664</v>
      </c>
      <c r="T22" s="38">
        <v>609</v>
      </c>
      <c r="U22" s="38">
        <v>1</v>
      </c>
      <c r="V22" s="8">
        <f t="shared" si="4"/>
        <v>610</v>
      </c>
      <c r="W22" s="22">
        <f t="shared" si="11"/>
        <v>41480</v>
      </c>
      <c r="X22" s="7">
        <f t="shared" si="12"/>
        <v>1202</v>
      </c>
      <c r="Y22" s="7">
        <f t="shared" si="12"/>
        <v>6</v>
      </c>
      <c r="Z22" s="9">
        <f t="shared" si="5"/>
        <v>1208</v>
      </c>
      <c r="AA22" s="19">
        <f t="shared" si="13"/>
        <v>82144</v>
      </c>
    </row>
    <row r="23" spans="1:27" ht="14.25">
      <c r="A23" s="13">
        <v>18</v>
      </c>
      <c r="B23" s="38">
        <v>494</v>
      </c>
      <c r="C23" s="38">
        <v>8</v>
      </c>
      <c r="D23" s="8">
        <f t="shared" si="0"/>
        <v>502</v>
      </c>
      <c r="E23" s="22">
        <f t="shared" si="6"/>
        <v>9036</v>
      </c>
      <c r="F23" s="38">
        <v>467</v>
      </c>
      <c r="G23" s="38">
        <v>6</v>
      </c>
      <c r="H23" s="8">
        <f t="shared" si="1"/>
        <v>473</v>
      </c>
      <c r="I23" s="22">
        <f t="shared" si="7"/>
        <v>8514</v>
      </c>
      <c r="J23" s="7">
        <f t="shared" si="8"/>
        <v>961</v>
      </c>
      <c r="K23" s="7">
        <f t="shared" si="8"/>
        <v>14</v>
      </c>
      <c r="L23" s="9">
        <f t="shared" si="2"/>
        <v>975</v>
      </c>
      <c r="M23" s="22">
        <f t="shared" si="9"/>
        <v>17550</v>
      </c>
      <c r="N23" s="20"/>
      <c r="O23" s="39">
        <v>69</v>
      </c>
      <c r="P23" s="38">
        <v>602</v>
      </c>
      <c r="Q23" s="38">
        <v>1</v>
      </c>
      <c r="R23" s="8">
        <f t="shared" si="3"/>
        <v>603</v>
      </c>
      <c r="S23" s="22">
        <f t="shared" si="10"/>
        <v>41607</v>
      </c>
      <c r="T23" s="38">
        <v>594</v>
      </c>
      <c r="U23" s="38">
        <v>2</v>
      </c>
      <c r="V23" s="8">
        <f t="shared" si="4"/>
        <v>596</v>
      </c>
      <c r="W23" s="22">
        <f t="shared" si="11"/>
        <v>41124</v>
      </c>
      <c r="X23" s="7">
        <f t="shared" si="12"/>
        <v>1196</v>
      </c>
      <c r="Y23" s="7">
        <f t="shared" si="12"/>
        <v>3</v>
      </c>
      <c r="Z23" s="9">
        <f t="shared" si="5"/>
        <v>1199</v>
      </c>
      <c r="AA23" s="19">
        <f t="shared" si="13"/>
        <v>82731</v>
      </c>
    </row>
    <row r="24" spans="1:27" ht="14.25">
      <c r="A24" s="13">
        <v>19</v>
      </c>
      <c r="B24" s="38">
        <v>545</v>
      </c>
      <c r="C24" s="38">
        <v>9</v>
      </c>
      <c r="D24" s="8">
        <f t="shared" si="0"/>
        <v>554</v>
      </c>
      <c r="E24" s="22">
        <f t="shared" si="6"/>
        <v>10526</v>
      </c>
      <c r="F24" s="38">
        <v>529</v>
      </c>
      <c r="G24" s="38">
        <v>4</v>
      </c>
      <c r="H24" s="8">
        <f t="shared" si="1"/>
        <v>533</v>
      </c>
      <c r="I24" s="22">
        <f t="shared" si="7"/>
        <v>10127</v>
      </c>
      <c r="J24" s="7">
        <f t="shared" si="8"/>
        <v>1074</v>
      </c>
      <c r="K24" s="7">
        <f t="shared" si="8"/>
        <v>13</v>
      </c>
      <c r="L24" s="9">
        <f t="shared" si="2"/>
        <v>1087</v>
      </c>
      <c r="M24" s="22">
        <f t="shared" si="9"/>
        <v>20653</v>
      </c>
      <c r="N24" s="20"/>
      <c r="O24" s="39">
        <v>70</v>
      </c>
      <c r="P24" s="38">
        <v>559</v>
      </c>
      <c r="Q24" s="38">
        <v>1</v>
      </c>
      <c r="R24" s="8">
        <f t="shared" si="3"/>
        <v>560</v>
      </c>
      <c r="S24" s="22">
        <f t="shared" si="10"/>
        <v>39200</v>
      </c>
      <c r="T24" s="38">
        <v>564</v>
      </c>
      <c r="U24" s="38">
        <v>1</v>
      </c>
      <c r="V24" s="8">
        <f t="shared" si="4"/>
        <v>565</v>
      </c>
      <c r="W24" s="22">
        <f t="shared" si="11"/>
        <v>39550</v>
      </c>
      <c r="X24" s="7">
        <f t="shared" si="12"/>
        <v>1123</v>
      </c>
      <c r="Y24" s="7">
        <f t="shared" si="12"/>
        <v>2</v>
      </c>
      <c r="Z24" s="9">
        <f t="shared" si="5"/>
        <v>1125</v>
      </c>
      <c r="AA24" s="19">
        <f t="shared" si="13"/>
        <v>78750</v>
      </c>
    </row>
    <row r="25" spans="1:27" ht="14.25">
      <c r="A25" s="13">
        <v>20</v>
      </c>
      <c r="B25" s="38">
        <v>514</v>
      </c>
      <c r="C25" s="38">
        <v>29</v>
      </c>
      <c r="D25" s="8">
        <f t="shared" si="0"/>
        <v>543</v>
      </c>
      <c r="E25" s="22">
        <f t="shared" si="6"/>
        <v>10860</v>
      </c>
      <c r="F25" s="38">
        <v>457</v>
      </c>
      <c r="G25" s="38">
        <v>9</v>
      </c>
      <c r="H25" s="8">
        <f t="shared" si="1"/>
        <v>466</v>
      </c>
      <c r="I25" s="22">
        <f t="shared" si="7"/>
        <v>9320</v>
      </c>
      <c r="J25" s="7">
        <f t="shared" si="8"/>
        <v>971</v>
      </c>
      <c r="K25" s="7">
        <f t="shared" si="8"/>
        <v>38</v>
      </c>
      <c r="L25" s="9">
        <f t="shared" si="2"/>
        <v>1009</v>
      </c>
      <c r="M25" s="22">
        <f t="shared" si="9"/>
        <v>20180</v>
      </c>
      <c r="N25" s="20"/>
      <c r="O25" s="39">
        <v>71</v>
      </c>
      <c r="P25" s="38">
        <v>527</v>
      </c>
      <c r="Q25" s="38">
        <v>0</v>
      </c>
      <c r="R25" s="8">
        <f t="shared" si="3"/>
        <v>527</v>
      </c>
      <c r="S25" s="22">
        <f t="shared" si="10"/>
        <v>37417</v>
      </c>
      <c r="T25" s="38">
        <v>477</v>
      </c>
      <c r="U25" s="38">
        <v>1</v>
      </c>
      <c r="V25" s="8">
        <f t="shared" si="4"/>
        <v>478</v>
      </c>
      <c r="W25" s="22">
        <f t="shared" si="11"/>
        <v>33938</v>
      </c>
      <c r="X25" s="7">
        <f t="shared" si="12"/>
        <v>1004</v>
      </c>
      <c r="Y25" s="7">
        <f t="shared" si="12"/>
        <v>1</v>
      </c>
      <c r="Z25" s="9">
        <f t="shared" si="5"/>
        <v>1005</v>
      </c>
      <c r="AA25" s="19">
        <f t="shared" si="13"/>
        <v>71355</v>
      </c>
    </row>
    <row r="26" spans="1:27" ht="14.25">
      <c r="A26" s="13">
        <v>21</v>
      </c>
      <c r="B26" s="38">
        <v>546</v>
      </c>
      <c r="C26" s="38">
        <v>18</v>
      </c>
      <c r="D26" s="8">
        <f t="shared" si="0"/>
        <v>564</v>
      </c>
      <c r="E26" s="22">
        <f t="shared" si="6"/>
        <v>11844</v>
      </c>
      <c r="F26" s="38">
        <v>440</v>
      </c>
      <c r="G26" s="38">
        <v>21</v>
      </c>
      <c r="H26" s="8">
        <f t="shared" si="1"/>
        <v>461</v>
      </c>
      <c r="I26" s="22">
        <f t="shared" si="7"/>
        <v>9681</v>
      </c>
      <c r="J26" s="7">
        <f t="shared" si="8"/>
        <v>986</v>
      </c>
      <c r="K26" s="7">
        <f t="shared" si="8"/>
        <v>39</v>
      </c>
      <c r="L26" s="9">
        <f t="shared" si="2"/>
        <v>1025</v>
      </c>
      <c r="M26" s="22">
        <f t="shared" si="9"/>
        <v>21525</v>
      </c>
      <c r="N26" s="20"/>
      <c r="O26" s="39">
        <v>72</v>
      </c>
      <c r="P26" s="38">
        <v>446</v>
      </c>
      <c r="Q26" s="38">
        <v>1</v>
      </c>
      <c r="R26" s="8">
        <f t="shared" si="3"/>
        <v>447</v>
      </c>
      <c r="S26" s="22">
        <f t="shared" si="10"/>
        <v>32184</v>
      </c>
      <c r="T26" s="38">
        <v>405</v>
      </c>
      <c r="U26" s="38">
        <v>0</v>
      </c>
      <c r="V26" s="8">
        <f t="shared" si="4"/>
        <v>405</v>
      </c>
      <c r="W26" s="22">
        <f t="shared" si="11"/>
        <v>29160</v>
      </c>
      <c r="X26" s="7">
        <f t="shared" si="12"/>
        <v>851</v>
      </c>
      <c r="Y26" s="7">
        <f t="shared" si="12"/>
        <v>1</v>
      </c>
      <c r="Z26" s="9">
        <f t="shared" si="5"/>
        <v>852</v>
      </c>
      <c r="AA26" s="19">
        <f t="shared" si="13"/>
        <v>61344</v>
      </c>
    </row>
    <row r="27" spans="1:27" ht="14.25">
      <c r="A27" s="13">
        <v>22</v>
      </c>
      <c r="B27" s="38">
        <v>599</v>
      </c>
      <c r="C27" s="38">
        <v>19</v>
      </c>
      <c r="D27" s="8">
        <f t="shared" si="0"/>
        <v>618</v>
      </c>
      <c r="E27" s="22">
        <f t="shared" si="6"/>
        <v>13596</v>
      </c>
      <c r="F27" s="38">
        <v>496</v>
      </c>
      <c r="G27" s="38">
        <v>11</v>
      </c>
      <c r="H27" s="8">
        <f t="shared" si="1"/>
        <v>507</v>
      </c>
      <c r="I27" s="22">
        <f t="shared" si="7"/>
        <v>11154</v>
      </c>
      <c r="J27" s="7">
        <f t="shared" si="8"/>
        <v>1095</v>
      </c>
      <c r="K27" s="7">
        <f t="shared" si="8"/>
        <v>30</v>
      </c>
      <c r="L27" s="9">
        <f t="shared" si="2"/>
        <v>1125</v>
      </c>
      <c r="M27" s="22">
        <f t="shared" si="9"/>
        <v>24750</v>
      </c>
      <c r="N27" s="20"/>
      <c r="O27" s="39">
        <v>73</v>
      </c>
      <c r="P27" s="38">
        <v>469</v>
      </c>
      <c r="Q27" s="38">
        <v>1</v>
      </c>
      <c r="R27" s="8">
        <f t="shared" si="3"/>
        <v>470</v>
      </c>
      <c r="S27" s="22">
        <f t="shared" si="10"/>
        <v>34310</v>
      </c>
      <c r="T27" s="38">
        <v>443</v>
      </c>
      <c r="U27" s="38">
        <v>1</v>
      </c>
      <c r="V27" s="8">
        <f t="shared" si="4"/>
        <v>444</v>
      </c>
      <c r="W27" s="22">
        <f t="shared" si="11"/>
        <v>32412</v>
      </c>
      <c r="X27" s="7">
        <f t="shared" si="12"/>
        <v>912</v>
      </c>
      <c r="Y27" s="7">
        <f t="shared" si="12"/>
        <v>2</v>
      </c>
      <c r="Z27" s="9">
        <f t="shared" si="5"/>
        <v>914</v>
      </c>
      <c r="AA27" s="19">
        <f t="shared" si="13"/>
        <v>66722</v>
      </c>
    </row>
    <row r="28" spans="1:27" ht="14.25">
      <c r="A28" s="13">
        <v>23</v>
      </c>
      <c r="B28" s="38">
        <v>548</v>
      </c>
      <c r="C28" s="38">
        <v>23</v>
      </c>
      <c r="D28" s="8">
        <f t="shared" si="0"/>
        <v>571</v>
      </c>
      <c r="E28" s="22">
        <f t="shared" si="6"/>
        <v>13133</v>
      </c>
      <c r="F28" s="38">
        <v>510</v>
      </c>
      <c r="G28" s="38">
        <v>22</v>
      </c>
      <c r="H28" s="8">
        <f t="shared" si="1"/>
        <v>532</v>
      </c>
      <c r="I28" s="22">
        <f t="shared" si="7"/>
        <v>12236</v>
      </c>
      <c r="J28" s="7">
        <f t="shared" si="8"/>
        <v>1058</v>
      </c>
      <c r="K28" s="7">
        <f t="shared" si="8"/>
        <v>45</v>
      </c>
      <c r="L28" s="9">
        <f t="shared" si="2"/>
        <v>1103</v>
      </c>
      <c r="M28" s="22">
        <f t="shared" si="9"/>
        <v>25369</v>
      </c>
      <c r="N28" s="20"/>
      <c r="O28" s="39">
        <v>74</v>
      </c>
      <c r="P28" s="38">
        <v>381</v>
      </c>
      <c r="Q28" s="38">
        <v>0</v>
      </c>
      <c r="R28" s="8">
        <f t="shared" si="3"/>
        <v>381</v>
      </c>
      <c r="S28" s="22">
        <f t="shared" si="10"/>
        <v>28194</v>
      </c>
      <c r="T28" s="38">
        <v>425</v>
      </c>
      <c r="U28" s="38">
        <v>1</v>
      </c>
      <c r="V28" s="8">
        <f t="shared" si="4"/>
        <v>426</v>
      </c>
      <c r="W28" s="22">
        <f t="shared" si="11"/>
        <v>31524</v>
      </c>
      <c r="X28" s="7">
        <f t="shared" si="12"/>
        <v>806</v>
      </c>
      <c r="Y28" s="7">
        <f t="shared" si="12"/>
        <v>1</v>
      </c>
      <c r="Z28" s="9">
        <f t="shared" si="5"/>
        <v>807</v>
      </c>
      <c r="AA28" s="19">
        <f t="shared" si="13"/>
        <v>59718</v>
      </c>
    </row>
    <row r="29" spans="1:27" ht="14.25">
      <c r="A29" s="13">
        <v>24</v>
      </c>
      <c r="B29" s="38">
        <v>499</v>
      </c>
      <c r="C29" s="38">
        <v>28</v>
      </c>
      <c r="D29" s="8">
        <f t="shared" si="0"/>
        <v>527</v>
      </c>
      <c r="E29" s="22">
        <f t="shared" si="6"/>
        <v>12648</v>
      </c>
      <c r="F29" s="38">
        <v>512</v>
      </c>
      <c r="G29" s="38">
        <v>28</v>
      </c>
      <c r="H29" s="8">
        <f t="shared" si="1"/>
        <v>540</v>
      </c>
      <c r="I29" s="22">
        <f t="shared" si="7"/>
        <v>12960</v>
      </c>
      <c r="J29" s="7">
        <f t="shared" si="8"/>
        <v>1011</v>
      </c>
      <c r="K29" s="7">
        <f t="shared" si="8"/>
        <v>56</v>
      </c>
      <c r="L29" s="9">
        <f t="shared" si="2"/>
        <v>1067</v>
      </c>
      <c r="M29" s="22">
        <f t="shared" si="9"/>
        <v>25608</v>
      </c>
      <c r="N29" s="20"/>
      <c r="O29" s="39">
        <v>75</v>
      </c>
      <c r="P29" s="38">
        <v>396</v>
      </c>
      <c r="Q29" s="38">
        <v>1</v>
      </c>
      <c r="R29" s="8">
        <f t="shared" si="3"/>
        <v>397</v>
      </c>
      <c r="S29" s="22">
        <f t="shared" si="10"/>
        <v>29775</v>
      </c>
      <c r="T29" s="38">
        <v>490</v>
      </c>
      <c r="U29" s="38">
        <v>2</v>
      </c>
      <c r="V29" s="8">
        <f t="shared" si="4"/>
        <v>492</v>
      </c>
      <c r="W29" s="22">
        <f t="shared" si="11"/>
        <v>36900</v>
      </c>
      <c r="X29" s="7">
        <f t="shared" si="12"/>
        <v>886</v>
      </c>
      <c r="Y29" s="7">
        <f t="shared" si="12"/>
        <v>3</v>
      </c>
      <c r="Z29" s="9">
        <f t="shared" si="5"/>
        <v>889</v>
      </c>
      <c r="AA29" s="19">
        <f t="shared" si="13"/>
        <v>66675</v>
      </c>
    </row>
    <row r="30" spans="1:27" ht="14.25">
      <c r="A30" s="13">
        <v>25</v>
      </c>
      <c r="B30" s="38">
        <v>574</v>
      </c>
      <c r="C30" s="38">
        <v>24</v>
      </c>
      <c r="D30" s="8">
        <f t="shared" si="0"/>
        <v>598</v>
      </c>
      <c r="E30" s="22">
        <f t="shared" si="6"/>
        <v>14950</v>
      </c>
      <c r="F30" s="38">
        <v>539</v>
      </c>
      <c r="G30" s="38">
        <v>12</v>
      </c>
      <c r="H30" s="8">
        <f t="shared" si="1"/>
        <v>551</v>
      </c>
      <c r="I30" s="22">
        <f t="shared" si="7"/>
        <v>13775</v>
      </c>
      <c r="J30" s="7">
        <f t="shared" si="8"/>
        <v>1113</v>
      </c>
      <c r="K30" s="7">
        <f t="shared" si="8"/>
        <v>36</v>
      </c>
      <c r="L30" s="9">
        <f t="shared" si="2"/>
        <v>1149</v>
      </c>
      <c r="M30" s="22">
        <f t="shared" si="9"/>
        <v>28725</v>
      </c>
      <c r="N30" s="20"/>
      <c r="O30" s="39">
        <v>76</v>
      </c>
      <c r="P30" s="38">
        <v>380</v>
      </c>
      <c r="Q30" s="38">
        <v>0</v>
      </c>
      <c r="R30" s="8">
        <f t="shared" si="3"/>
        <v>380</v>
      </c>
      <c r="S30" s="22">
        <f t="shared" si="10"/>
        <v>28880</v>
      </c>
      <c r="T30" s="38">
        <v>396</v>
      </c>
      <c r="U30" s="38">
        <v>1</v>
      </c>
      <c r="V30" s="8">
        <f t="shared" si="4"/>
        <v>397</v>
      </c>
      <c r="W30" s="22">
        <f t="shared" si="11"/>
        <v>30172</v>
      </c>
      <c r="X30" s="7">
        <f t="shared" si="12"/>
        <v>776</v>
      </c>
      <c r="Y30" s="7">
        <f t="shared" si="12"/>
        <v>1</v>
      </c>
      <c r="Z30" s="9">
        <f t="shared" si="5"/>
        <v>777</v>
      </c>
      <c r="AA30" s="19">
        <f t="shared" si="13"/>
        <v>59052</v>
      </c>
    </row>
    <row r="31" spans="1:27" ht="14.25">
      <c r="A31" s="13">
        <v>26</v>
      </c>
      <c r="B31" s="38">
        <v>525</v>
      </c>
      <c r="C31" s="38">
        <v>15</v>
      </c>
      <c r="D31" s="8">
        <f t="shared" si="0"/>
        <v>540</v>
      </c>
      <c r="E31" s="22">
        <f t="shared" si="6"/>
        <v>14040</v>
      </c>
      <c r="F31" s="38">
        <v>477</v>
      </c>
      <c r="G31" s="38">
        <v>16</v>
      </c>
      <c r="H31" s="8">
        <f t="shared" si="1"/>
        <v>493</v>
      </c>
      <c r="I31" s="22">
        <f t="shared" si="7"/>
        <v>12818</v>
      </c>
      <c r="J31" s="7">
        <f t="shared" si="8"/>
        <v>1002</v>
      </c>
      <c r="K31" s="7">
        <f t="shared" si="8"/>
        <v>31</v>
      </c>
      <c r="L31" s="9">
        <f t="shared" si="2"/>
        <v>1033</v>
      </c>
      <c r="M31" s="22">
        <f t="shared" si="9"/>
        <v>26858</v>
      </c>
      <c r="N31" s="20"/>
      <c r="O31" s="39">
        <v>77</v>
      </c>
      <c r="P31" s="38">
        <v>304</v>
      </c>
      <c r="Q31" s="38">
        <v>0</v>
      </c>
      <c r="R31" s="8">
        <f t="shared" si="3"/>
        <v>304</v>
      </c>
      <c r="S31" s="22">
        <f t="shared" si="10"/>
        <v>23408</v>
      </c>
      <c r="T31" s="38">
        <v>386</v>
      </c>
      <c r="U31" s="38">
        <v>2</v>
      </c>
      <c r="V31" s="8">
        <f t="shared" si="4"/>
        <v>388</v>
      </c>
      <c r="W31" s="22">
        <f t="shared" si="11"/>
        <v>29876</v>
      </c>
      <c r="X31" s="7">
        <f t="shared" si="12"/>
        <v>690</v>
      </c>
      <c r="Y31" s="7">
        <f t="shared" si="12"/>
        <v>2</v>
      </c>
      <c r="Z31" s="9">
        <f t="shared" si="5"/>
        <v>692</v>
      </c>
      <c r="AA31" s="19">
        <f t="shared" si="13"/>
        <v>53284</v>
      </c>
    </row>
    <row r="32" spans="1:27" ht="14.25">
      <c r="A32" s="13">
        <v>27</v>
      </c>
      <c r="B32" s="38">
        <v>539</v>
      </c>
      <c r="C32" s="38">
        <v>24</v>
      </c>
      <c r="D32" s="8">
        <f t="shared" si="0"/>
        <v>563</v>
      </c>
      <c r="E32" s="22">
        <f t="shared" si="6"/>
        <v>15201</v>
      </c>
      <c r="F32" s="38">
        <v>519</v>
      </c>
      <c r="G32" s="38">
        <v>15</v>
      </c>
      <c r="H32" s="8">
        <f t="shared" si="1"/>
        <v>534</v>
      </c>
      <c r="I32" s="22">
        <f t="shared" si="7"/>
        <v>14418</v>
      </c>
      <c r="J32" s="7">
        <f t="shared" si="8"/>
        <v>1058</v>
      </c>
      <c r="K32" s="7">
        <f t="shared" si="8"/>
        <v>39</v>
      </c>
      <c r="L32" s="9">
        <f t="shared" si="2"/>
        <v>1097</v>
      </c>
      <c r="M32" s="22">
        <f t="shared" si="9"/>
        <v>29619</v>
      </c>
      <c r="N32" s="20"/>
      <c r="O32" s="39">
        <v>78</v>
      </c>
      <c r="P32" s="38">
        <v>329</v>
      </c>
      <c r="Q32" s="38">
        <v>0</v>
      </c>
      <c r="R32" s="8">
        <f t="shared" si="3"/>
        <v>329</v>
      </c>
      <c r="S32" s="22">
        <f t="shared" si="10"/>
        <v>25662</v>
      </c>
      <c r="T32" s="38">
        <v>374</v>
      </c>
      <c r="U32" s="38">
        <v>0</v>
      </c>
      <c r="V32" s="8">
        <f t="shared" si="4"/>
        <v>374</v>
      </c>
      <c r="W32" s="22">
        <f t="shared" si="11"/>
        <v>29172</v>
      </c>
      <c r="X32" s="7">
        <f t="shared" si="12"/>
        <v>703</v>
      </c>
      <c r="Y32" s="7">
        <f t="shared" si="12"/>
        <v>0</v>
      </c>
      <c r="Z32" s="9">
        <f t="shared" si="5"/>
        <v>703</v>
      </c>
      <c r="AA32" s="19">
        <f t="shared" si="13"/>
        <v>54834</v>
      </c>
    </row>
    <row r="33" spans="1:27" ht="14.25">
      <c r="A33" s="13">
        <v>28</v>
      </c>
      <c r="B33" s="38">
        <v>533</v>
      </c>
      <c r="C33" s="38">
        <v>35</v>
      </c>
      <c r="D33" s="8">
        <f t="shared" si="0"/>
        <v>568</v>
      </c>
      <c r="E33" s="22">
        <f t="shared" si="6"/>
        <v>15904</v>
      </c>
      <c r="F33" s="38">
        <v>502</v>
      </c>
      <c r="G33" s="38">
        <v>27</v>
      </c>
      <c r="H33" s="8">
        <f t="shared" si="1"/>
        <v>529</v>
      </c>
      <c r="I33" s="22">
        <f t="shared" si="7"/>
        <v>14812</v>
      </c>
      <c r="J33" s="7">
        <f t="shared" si="8"/>
        <v>1035</v>
      </c>
      <c r="K33" s="7">
        <f t="shared" si="8"/>
        <v>62</v>
      </c>
      <c r="L33" s="9">
        <f t="shared" si="2"/>
        <v>1097</v>
      </c>
      <c r="M33" s="22">
        <f t="shared" si="9"/>
        <v>30716</v>
      </c>
      <c r="N33" s="20"/>
      <c r="O33" s="39">
        <v>79</v>
      </c>
      <c r="P33" s="38">
        <v>290</v>
      </c>
      <c r="Q33" s="38">
        <v>0</v>
      </c>
      <c r="R33" s="8">
        <f t="shared" si="3"/>
        <v>290</v>
      </c>
      <c r="S33" s="22">
        <f t="shared" si="10"/>
        <v>22910</v>
      </c>
      <c r="T33" s="38">
        <v>354</v>
      </c>
      <c r="U33" s="38">
        <v>2</v>
      </c>
      <c r="V33" s="8">
        <f t="shared" si="4"/>
        <v>356</v>
      </c>
      <c r="W33" s="22">
        <f t="shared" si="11"/>
        <v>28124</v>
      </c>
      <c r="X33" s="7">
        <f t="shared" si="12"/>
        <v>644</v>
      </c>
      <c r="Y33" s="7">
        <f t="shared" si="12"/>
        <v>2</v>
      </c>
      <c r="Z33" s="9">
        <f t="shared" si="5"/>
        <v>646</v>
      </c>
      <c r="AA33" s="19">
        <f t="shared" si="13"/>
        <v>51034</v>
      </c>
    </row>
    <row r="34" spans="1:27" ht="14.25">
      <c r="A34" s="13">
        <v>29</v>
      </c>
      <c r="B34" s="38">
        <v>535</v>
      </c>
      <c r="C34" s="38">
        <v>23</v>
      </c>
      <c r="D34" s="8">
        <f t="shared" si="0"/>
        <v>558</v>
      </c>
      <c r="E34" s="22">
        <f t="shared" si="6"/>
        <v>16182</v>
      </c>
      <c r="F34" s="38">
        <v>467</v>
      </c>
      <c r="G34" s="38">
        <v>29</v>
      </c>
      <c r="H34" s="8">
        <f t="shared" si="1"/>
        <v>496</v>
      </c>
      <c r="I34" s="22">
        <f t="shared" si="7"/>
        <v>14384</v>
      </c>
      <c r="J34" s="7">
        <f t="shared" si="8"/>
        <v>1002</v>
      </c>
      <c r="K34" s="7">
        <f t="shared" si="8"/>
        <v>52</v>
      </c>
      <c r="L34" s="9">
        <f t="shared" si="2"/>
        <v>1054</v>
      </c>
      <c r="M34" s="22">
        <f t="shared" si="9"/>
        <v>30566</v>
      </c>
      <c r="N34" s="20"/>
      <c r="O34" s="39">
        <v>80</v>
      </c>
      <c r="P34" s="38">
        <v>242</v>
      </c>
      <c r="Q34" s="38">
        <v>0</v>
      </c>
      <c r="R34" s="8">
        <f t="shared" si="3"/>
        <v>242</v>
      </c>
      <c r="S34" s="22">
        <f t="shared" si="10"/>
        <v>19360</v>
      </c>
      <c r="T34" s="38">
        <v>347</v>
      </c>
      <c r="U34" s="38">
        <v>1</v>
      </c>
      <c r="V34" s="8">
        <f t="shared" si="4"/>
        <v>348</v>
      </c>
      <c r="W34" s="22">
        <f t="shared" si="11"/>
        <v>27840</v>
      </c>
      <c r="X34" s="7">
        <f t="shared" si="12"/>
        <v>589</v>
      </c>
      <c r="Y34" s="7">
        <f t="shared" si="12"/>
        <v>1</v>
      </c>
      <c r="Z34" s="9">
        <f t="shared" si="5"/>
        <v>590</v>
      </c>
      <c r="AA34" s="19">
        <f t="shared" si="13"/>
        <v>47200</v>
      </c>
    </row>
    <row r="35" spans="1:27" ht="14.25">
      <c r="A35" s="13">
        <v>30</v>
      </c>
      <c r="B35" s="38">
        <v>514</v>
      </c>
      <c r="C35" s="38">
        <v>20</v>
      </c>
      <c r="D35" s="8">
        <f t="shared" si="0"/>
        <v>534</v>
      </c>
      <c r="E35" s="22">
        <f t="shared" si="6"/>
        <v>16020</v>
      </c>
      <c r="F35" s="38">
        <v>490</v>
      </c>
      <c r="G35" s="38">
        <v>14</v>
      </c>
      <c r="H35" s="8">
        <f t="shared" si="1"/>
        <v>504</v>
      </c>
      <c r="I35" s="22">
        <f t="shared" si="7"/>
        <v>15120</v>
      </c>
      <c r="J35" s="7">
        <f t="shared" si="8"/>
        <v>1004</v>
      </c>
      <c r="K35" s="7">
        <f t="shared" si="8"/>
        <v>34</v>
      </c>
      <c r="L35" s="9">
        <f t="shared" si="2"/>
        <v>1038</v>
      </c>
      <c r="M35" s="22">
        <f t="shared" si="9"/>
        <v>31140</v>
      </c>
      <c r="N35" s="20"/>
      <c r="O35" s="39">
        <v>81</v>
      </c>
      <c r="P35" s="38">
        <v>220</v>
      </c>
      <c r="Q35" s="38">
        <v>0</v>
      </c>
      <c r="R35" s="8">
        <f t="shared" si="3"/>
        <v>220</v>
      </c>
      <c r="S35" s="22">
        <f t="shared" si="10"/>
        <v>17820</v>
      </c>
      <c r="T35" s="38">
        <v>317</v>
      </c>
      <c r="U35" s="38">
        <v>0</v>
      </c>
      <c r="V35" s="8">
        <f t="shared" si="4"/>
        <v>317</v>
      </c>
      <c r="W35" s="22">
        <f t="shared" si="11"/>
        <v>25677</v>
      </c>
      <c r="X35" s="7">
        <f t="shared" si="12"/>
        <v>537</v>
      </c>
      <c r="Y35" s="7">
        <f t="shared" si="12"/>
        <v>0</v>
      </c>
      <c r="Z35" s="9">
        <f t="shared" si="5"/>
        <v>537</v>
      </c>
      <c r="AA35" s="19">
        <f t="shared" si="13"/>
        <v>43497</v>
      </c>
    </row>
    <row r="36" spans="1:27" ht="14.25">
      <c r="A36" s="13">
        <v>31</v>
      </c>
      <c r="B36" s="38">
        <v>568</v>
      </c>
      <c r="C36" s="38">
        <v>25</v>
      </c>
      <c r="D36" s="8">
        <f t="shared" si="0"/>
        <v>593</v>
      </c>
      <c r="E36" s="22">
        <f t="shared" si="6"/>
        <v>18383</v>
      </c>
      <c r="F36" s="38">
        <v>507</v>
      </c>
      <c r="G36" s="38">
        <v>21</v>
      </c>
      <c r="H36" s="8">
        <f t="shared" si="1"/>
        <v>528</v>
      </c>
      <c r="I36" s="22">
        <f t="shared" si="7"/>
        <v>16368</v>
      </c>
      <c r="J36" s="7">
        <f t="shared" si="8"/>
        <v>1075</v>
      </c>
      <c r="K36" s="7">
        <f t="shared" si="8"/>
        <v>46</v>
      </c>
      <c r="L36" s="9">
        <f t="shared" si="2"/>
        <v>1121</v>
      </c>
      <c r="M36" s="22">
        <f t="shared" si="9"/>
        <v>34751</v>
      </c>
      <c r="N36" s="20"/>
      <c r="O36" s="39">
        <v>82</v>
      </c>
      <c r="P36" s="38">
        <v>170</v>
      </c>
      <c r="Q36" s="38">
        <v>0</v>
      </c>
      <c r="R36" s="8">
        <f t="shared" si="3"/>
        <v>170</v>
      </c>
      <c r="S36" s="22">
        <f t="shared" si="10"/>
        <v>13940</v>
      </c>
      <c r="T36" s="38">
        <v>269</v>
      </c>
      <c r="U36" s="38">
        <v>2</v>
      </c>
      <c r="V36" s="8">
        <f t="shared" si="4"/>
        <v>271</v>
      </c>
      <c r="W36" s="22">
        <f t="shared" si="11"/>
        <v>22222</v>
      </c>
      <c r="X36" s="7">
        <f t="shared" si="12"/>
        <v>439</v>
      </c>
      <c r="Y36" s="7">
        <f t="shared" si="12"/>
        <v>2</v>
      </c>
      <c r="Z36" s="9">
        <f t="shared" si="5"/>
        <v>441</v>
      </c>
      <c r="AA36" s="19">
        <f t="shared" si="13"/>
        <v>36162</v>
      </c>
    </row>
    <row r="37" spans="1:27" ht="14.25">
      <c r="A37" s="13">
        <v>32</v>
      </c>
      <c r="B37" s="38">
        <v>557</v>
      </c>
      <c r="C37" s="38">
        <v>19</v>
      </c>
      <c r="D37" s="8">
        <f t="shared" si="0"/>
        <v>576</v>
      </c>
      <c r="E37" s="22">
        <f t="shared" si="6"/>
        <v>18432</v>
      </c>
      <c r="F37" s="38">
        <v>520</v>
      </c>
      <c r="G37" s="38">
        <v>25</v>
      </c>
      <c r="H37" s="8">
        <f t="shared" si="1"/>
        <v>545</v>
      </c>
      <c r="I37" s="22">
        <f t="shared" si="7"/>
        <v>17440</v>
      </c>
      <c r="J37" s="7">
        <f t="shared" si="8"/>
        <v>1077</v>
      </c>
      <c r="K37" s="7">
        <f t="shared" si="8"/>
        <v>44</v>
      </c>
      <c r="L37" s="9">
        <f t="shared" si="2"/>
        <v>1121</v>
      </c>
      <c r="M37" s="22">
        <f t="shared" si="9"/>
        <v>35872</v>
      </c>
      <c r="N37" s="20"/>
      <c r="O37" s="39">
        <v>83</v>
      </c>
      <c r="P37" s="38">
        <v>183</v>
      </c>
      <c r="Q37" s="38">
        <v>1</v>
      </c>
      <c r="R37" s="8">
        <f t="shared" si="3"/>
        <v>184</v>
      </c>
      <c r="S37" s="22">
        <f t="shared" si="10"/>
        <v>15272</v>
      </c>
      <c r="T37" s="38">
        <v>256</v>
      </c>
      <c r="U37" s="38">
        <v>0</v>
      </c>
      <c r="V37" s="8">
        <f t="shared" si="4"/>
        <v>256</v>
      </c>
      <c r="W37" s="22">
        <f t="shared" si="11"/>
        <v>21248</v>
      </c>
      <c r="X37" s="7">
        <f t="shared" si="12"/>
        <v>439</v>
      </c>
      <c r="Y37" s="7">
        <f t="shared" si="12"/>
        <v>1</v>
      </c>
      <c r="Z37" s="9">
        <f t="shared" si="5"/>
        <v>440</v>
      </c>
      <c r="AA37" s="19">
        <f t="shared" si="13"/>
        <v>36520</v>
      </c>
    </row>
    <row r="38" spans="1:27" ht="14.25">
      <c r="A38" s="13">
        <v>33</v>
      </c>
      <c r="B38" s="38">
        <v>591</v>
      </c>
      <c r="C38" s="38">
        <v>22</v>
      </c>
      <c r="D38" s="8">
        <f t="shared" si="0"/>
        <v>613</v>
      </c>
      <c r="E38" s="22">
        <f t="shared" si="6"/>
        <v>20229</v>
      </c>
      <c r="F38" s="38">
        <v>530</v>
      </c>
      <c r="G38" s="38">
        <v>18</v>
      </c>
      <c r="H38" s="8">
        <f t="shared" si="1"/>
        <v>548</v>
      </c>
      <c r="I38" s="22">
        <f t="shared" si="7"/>
        <v>18084</v>
      </c>
      <c r="J38" s="7">
        <f aca="true" t="shared" si="14" ref="J38:K55">B38+F38</f>
        <v>1121</v>
      </c>
      <c r="K38" s="7">
        <f t="shared" si="14"/>
        <v>40</v>
      </c>
      <c r="L38" s="9">
        <f t="shared" si="2"/>
        <v>1161</v>
      </c>
      <c r="M38" s="22">
        <f t="shared" si="9"/>
        <v>38313</v>
      </c>
      <c r="N38" s="20"/>
      <c r="O38" s="39">
        <v>84</v>
      </c>
      <c r="P38" s="38">
        <v>151</v>
      </c>
      <c r="Q38" s="38">
        <v>1</v>
      </c>
      <c r="R38" s="8">
        <f t="shared" si="3"/>
        <v>152</v>
      </c>
      <c r="S38" s="22">
        <f t="shared" si="10"/>
        <v>12768</v>
      </c>
      <c r="T38" s="38">
        <v>269</v>
      </c>
      <c r="U38" s="38">
        <v>1</v>
      </c>
      <c r="V38" s="8">
        <f t="shared" si="4"/>
        <v>270</v>
      </c>
      <c r="W38" s="22">
        <f t="shared" si="11"/>
        <v>22680</v>
      </c>
      <c r="X38" s="7">
        <f t="shared" si="12"/>
        <v>420</v>
      </c>
      <c r="Y38" s="7">
        <f t="shared" si="12"/>
        <v>2</v>
      </c>
      <c r="Z38" s="9">
        <f t="shared" si="5"/>
        <v>422</v>
      </c>
      <c r="AA38" s="19">
        <f t="shared" si="13"/>
        <v>35448</v>
      </c>
    </row>
    <row r="39" spans="1:27" ht="14.25">
      <c r="A39" s="13">
        <v>34</v>
      </c>
      <c r="B39" s="38">
        <v>597</v>
      </c>
      <c r="C39" s="38">
        <v>16</v>
      </c>
      <c r="D39" s="8">
        <f t="shared" si="0"/>
        <v>613</v>
      </c>
      <c r="E39" s="22">
        <f t="shared" si="6"/>
        <v>20842</v>
      </c>
      <c r="F39" s="38">
        <v>563</v>
      </c>
      <c r="G39" s="38">
        <v>23</v>
      </c>
      <c r="H39" s="8">
        <f t="shared" si="1"/>
        <v>586</v>
      </c>
      <c r="I39" s="22">
        <f t="shared" si="7"/>
        <v>19924</v>
      </c>
      <c r="J39" s="7">
        <f t="shared" si="14"/>
        <v>1160</v>
      </c>
      <c r="K39" s="7">
        <f t="shared" si="14"/>
        <v>39</v>
      </c>
      <c r="L39" s="9">
        <f t="shared" si="2"/>
        <v>1199</v>
      </c>
      <c r="M39" s="22">
        <f t="shared" si="9"/>
        <v>40766</v>
      </c>
      <c r="N39" s="20"/>
      <c r="O39" s="39">
        <v>85</v>
      </c>
      <c r="P39" s="38">
        <v>104</v>
      </c>
      <c r="Q39" s="38">
        <v>0</v>
      </c>
      <c r="R39" s="8">
        <f t="shared" si="3"/>
        <v>104</v>
      </c>
      <c r="S39" s="22">
        <f t="shared" si="10"/>
        <v>8840</v>
      </c>
      <c r="T39" s="38">
        <v>210</v>
      </c>
      <c r="U39" s="38">
        <v>0</v>
      </c>
      <c r="V39" s="8">
        <f t="shared" si="4"/>
        <v>210</v>
      </c>
      <c r="W39" s="22">
        <f t="shared" si="11"/>
        <v>17850</v>
      </c>
      <c r="X39" s="7">
        <f t="shared" si="12"/>
        <v>314</v>
      </c>
      <c r="Y39" s="7">
        <f t="shared" si="12"/>
        <v>0</v>
      </c>
      <c r="Z39" s="9">
        <f t="shared" si="5"/>
        <v>314</v>
      </c>
      <c r="AA39" s="19">
        <f t="shared" si="13"/>
        <v>26690</v>
      </c>
    </row>
    <row r="40" spans="1:27" ht="14.25">
      <c r="A40" s="13">
        <v>35</v>
      </c>
      <c r="B40" s="38">
        <v>614</v>
      </c>
      <c r="C40" s="38">
        <v>16</v>
      </c>
      <c r="D40" s="8">
        <f t="shared" si="0"/>
        <v>630</v>
      </c>
      <c r="E40" s="22">
        <f t="shared" si="6"/>
        <v>22050</v>
      </c>
      <c r="F40" s="38">
        <v>564</v>
      </c>
      <c r="G40" s="38">
        <v>27</v>
      </c>
      <c r="H40" s="8">
        <f t="shared" si="1"/>
        <v>591</v>
      </c>
      <c r="I40" s="22">
        <f t="shared" si="7"/>
        <v>20685</v>
      </c>
      <c r="J40" s="7">
        <f t="shared" si="14"/>
        <v>1178</v>
      </c>
      <c r="K40" s="7">
        <f t="shared" si="14"/>
        <v>43</v>
      </c>
      <c r="L40" s="9">
        <f t="shared" si="2"/>
        <v>1221</v>
      </c>
      <c r="M40" s="22">
        <f t="shared" si="9"/>
        <v>42735</v>
      </c>
      <c r="N40" s="20"/>
      <c r="O40" s="39">
        <v>86</v>
      </c>
      <c r="P40" s="38">
        <v>101</v>
      </c>
      <c r="Q40" s="38">
        <v>0</v>
      </c>
      <c r="R40" s="8">
        <f t="shared" si="3"/>
        <v>101</v>
      </c>
      <c r="S40" s="22">
        <f t="shared" si="10"/>
        <v>8686</v>
      </c>
      <c r="T40" s="38">
        <v>182</v>
      </c>
      <c r="U40" s="38">
        <v>0</v>
      </c>
      <c r="V40" s="8">
        <f t="shared" si="4"/>
        <v>182</v>
      </c>
      <c r="W40" s="22">
        <f t="shared" si="11"/>
        <v>15652</v>
      </c>
      <c r="X40" s="7">
        <f t="shared" si="12"/>
        <v>283</v>
      </c>
      <c r="Y40" s="7">
        <f t="shared" si="12"/>
        <v>0</v>
      </c>
      <c r="Z40" s="9">
        <f t="shared" si="5"/>
        <v>283</v>
      </c>
      <c r="AA40" s="19">
        <f t="shared" si="13"/>
        <v>24338</v>
      </c>
    </row>
    <row r="41" spans="1:27" ht="14.25">
      <c r="A41" s="13">
        <v>36</v>
      </c>
      <c r="B41" s="38">
        <v>675</v>
      </c>
      <c r="C41" s="38">
        <v>14</v>
      </c>
      <c r="D41" s="8">
        <f t="shared" si="0"/>
        <v>689</v>
      </c>
      <c r="E41" s="22">
        <f t="shared" si="6"/>
        <v>24804</v>
      </c>
      <c r="F41" s="38">
        <v>649</v>
      </c>
      <c r="G41" s="38">
        <v>12</v>
      </c>
      <c r="H41" s="8">
        <f t="shared" si="1"/>
        <v>661</v>
      </c>
      <c r="I41" s="22">
        <f t="shared" si="7"/>
        <v>23796</v>
      </c>
      <c r="J41" s="7">
        <f t="shared" si="14"/>
        <v>1324</v>
      </c>
      <c r="K41" s="7">
        <f t="shared" si="14"/>
        <v>26</v>
      </c>
      <c r="L41" s="9">
        <f t="shared" si="2"/>
        <v>1350</v>
      </c>
      <c r="M41" s="22">
        <f t="shared" si="9"/>
        <v>48600</v>
      </c>
      <c r="N41" s="20"/>
      <c r="O41" s="39">
        <v>87</v>
      </c>
      <c r="P41" s="38">
        <v>76</v>
      </c>
      <c r="Q41" s="38">
        <v>0</v>
      </c>
      <c r="R41" s="8">
        <f t="shared" si="3"/>
        <v>76</v>
      </c>
      <c r="S41" s="22">
        <f t="shared" si="10"/>
        <v>6612</v>
      </c>
      <c r="T41" s="38">
        <v>159</v>
      </c>
      <c r="U41" s="38">
        <v>0</v>
      </c>
      <c r="V41" s="8">
        <f t="shared" si="4"/>
        <v>159</v>
      </c>
      <c r="W41" s="22">
        <f t="shared" si="11"/>
        <v>13833</v>
      </c>
      <c r="X41" s="7">
        <f t="shared" si="12"/>
        <v>235</v>
      </c>
      <c r="Y41" s="7">
        <f t="shared" si="12"/>
        <v>0</v>
      </c>
      <c r="Z41" s="9">
        <f t="shared" si="5"/>
        <v>235</v>
      </c>
      <c r="AA41" s="19">
        <f t="shared" si="13"/>
        <v>20445</v>
      </c>
    </row>
    <row r="42" spans="1:27" ht="14.25">
      <c r="A42" s="13">
        <v>37</v>
      </c>
      <c r="B42" s="38">
        <v>692</v>
      </c>
      <c r="C42" s="38">
        <v>9</v>
      </c>
      <c r="D42" s="8">
        <f t="shared" si="0"/>
        <v>701</v>
      </c>
      <c r="E42" s="22">
        <f t="shared" si="6"/>
        <v>25937</v>
      </c>
      <c r="F42" s="38">
        <v>614</v>
      </c>
      <c r="G42" s="38">
        <v>17</v>
      </c>
      <c r="H42" s="8">
        <f t="shared" si="1"/>
        <v>631</v>
      </c>
      <c r="I42" s="22">
        <f t="shared" si="7"/>
        <v>23347</v>
      </c>
      <c r="J42" s="7">
        <f t="shared" si="14"/>
        <v>1306</v>
      </c>
      <c r="K42" s="7">
        <f t="shared" si="14"/>
        <v>26</v>
      </c>
      <c r="L42" s="9">
        <f t="shared" si="2"/>
        <v>1332</v>
      </c>
      <c r="M42" s="22">
        <f t="shared" si="9"/>
        <v>49284</v>
      </c>
      <c r="N42" s="20"/>
      <c r="O42" s="39">
        <v>88</v>
      </c>
      <c r="P42" s="38">
        <v>47</v>
      </c>
      <c r="Q42" s="38">
        <v>0</v>
      </c>
      <c r="R42" s="8">
        <f t="shared" si="3"/>
        <v>47</v>
      </c>
      <c r="S42" s="22">
        <f t="shared" si="10"/>
        <v>4136</v>
      </c>
      <c r="T42" s="38">
        <v>136</v>
      </c>
      <c r="U42" s="38">
        <v>0</v>
      </c>
      <c r="V42" s="8">
        <f t="shared" si="4"/>
        <v>136</v>
      </c>
      <c r="W42" s="22">
        <f t="shared" si="11"/>
        <v>11968</v>
      </c>
      <c r="X42" s="7">
        <f t="shared" si="12"/>
        <v>183</v>
      </c>
      <c r="Y42" s="7">
        <f t="shared" si="12"/>
        <v>0</v>
      </c>
      <c r="Z42" s="9">
        <f t="shared" si="5"/>
        <v>183</v>
      </c>
      <c r="AA42" s="19">
        <f t="shared" si="13"/>
        <v>16104</v>
      </c>
    </row>
    <row r="43" spans="1:27" ht="14.25">
      <c r="A43" s="13">
        <v>38</v>
      </c>
      <c r="B43" s="38">
        <v>683</v>
      </c>
      <c r="C43" s="38">
        <v>12</v>
      </c>
      <c r="D43" s="8">
        <f t="shared" si="0"/>
        <v>695</v>
      </c>
      <c r="E43" s="22">
        <f t="shared" si="6"/>
        <v>26410</v>
      </c>
      <c r="F43" s="38">
        <v>588</v>
      </c>
      <c r="G43" s="38">
        <v>10</v>
      </c>
      <c r="H43" s="8">
        <f t="shared" si="1"/>
        <v>598</v>
      </c>
      <c r="I43" s="22">
        <f t="shared" si="7"/>
        <v>22724</v>
      </c>
      <c r="J43" s="7">
        <f t="shared" si="14"/>
        <v>1271</v>
      </c>
      <c r="K43" s="7">
        <f t="shared" si="14"/>
        <v>22</v>
      </c>
      <c r="L43" s="9">
        <f t="shared" si="2"/>
        <v>1293</v>
      </c>
      <c r="M43" s="22">
        <f t="shared" si="9"/>
        <v>49134</v>
      </c>
      <c r="N43" s="20"/>
      <c r="O43" s="39">
        <v>89</v>
      </c>
      <c r="P43" s="38">
        <v>52</v>
      </c>
      <c r="Q43" s="38">
        <v>0</v>
      </c>
      <c r="R43" s="8">
        <f t="shared" si="3"/>
        <v>52</v>
      </c>
      <c r="S43" s="22">
        <f t="shared" si="10"/>
        <v>4628</v>
      </c>
      <c r="T43" s="38">
        <v>118</v>
      </c>
      <c r="U43" s="38">
        <v>0</v>
      </c>
      <c r="V43" s="8">
        <f t="shared" si="4"/>
        <v>118</v>
      </c>
      <c r="W43" s="22">
        <f t="shared" si="11"/>
        <v>10502</v>
      </c>
      <c r="X43" s="7">
        <f t="shared" si="12"/>
        <v>170</v>
      </c>
      <c r="Y43" s="7">
        <f t="shared" si="12"/>
        <v>0</v>
      </c>
      <c r="Z43" s="9">
        <f t="shared" si="5"/>
        <v>170</v>
      </c>
      <c r="AA43" s="19">
        <f t="shared" si="13"/>
        <v>15130</v>
      </c>
    </row>
    <row r="44" spans="1:27" ht="14.25">
      <c r="A44" s="13">
        <v>39</v>
      </c>
      <c r="B44" s="38">
        <v>705</v>
      </c>
      <c r="C44" s="38">
        <v>13</v>
      </c>
      <c r="D44" s="8">
        <f t="shared" si="0"/>
        <v>718</v>
      </c>
      <c r="E44" s="22">
        <f t="shared" si="6"/>
        <v>28002</v>
      </c>
      <c r="F44" s="38">
        <v>600</v>
      </c>
      <c r="G44" s="38">
        <v>22</v>
      </c>
      <c r="H44" s="8">
        <f t="shared" si="1"/>
        <v>622</v>
      </c>
      <c r="I44" s="22">
        <f t="shared" si="7"/>
        <v>24258</v>
      </c>
      <c r="J44" s="7">
        <f t="shared" si="14"/>
        <v>1305</v>
      </c>
      <c r="K44" s="7">
        <f t="shared" si="14"/>
        <v>35</v>
      </c>
      <c r="L44" s="9">
        <f t="shared" si="2"/>
        <v>1340</v>
      </c>
      <c r="M44" s="22">
        <f t="shared" si="9"/>
        <v>52260</v>
      </c>
      <c r="N44" s="20"/>
      <c r="O44" s="39">
        <v>90</v>
      </c>
      <c r="P44" s="38">
        <v>47</v>
      </c>
      <c r="Q44" s="38">
        <v>0</v>
      </c>
      <c r="R44" s="8">
        <f t="shared" si="3"/>
        <v>47</v>
      </c>
      <c r="S44" s="22">
        <f t="shared" si="10"/>
        <v>4230</v>
      </c>
      <c r="T44" s="38">
        <v>109</v>
      </c>
      <c r="U44" s="38">
        <v>0</v>
      </c>
      <c r="V44" s="8">
        <f t="shared" si="4"/>
        <v>109</v>
      </c>
      <c r="W44" s="22">
        <f t="shared" si="11"/>
        <v>9810</v>
      </c>
      <c r="X44" s="7">
        <f t="shared" si="12"/>
        <v>156</v>
      </c>
      <c r="Y44" s="7">
        <f t="shared" si="12"/>
        <v>0</v>
      </c>
      <c r="Z44" s="9">
        <f t="shared" si="5"/>
        <v>156</v>
      </c>
      <c r="AA44" s="19">
        <f t="shared" si="13"/>
        <v>14040</v>
      </c>
    </row>
    <row r="45" spans="1:27" ht="14.25">
      <c r="A45" s="13">
        <v>40</v>
      </c>
      <c r="B45" s="38">
        <v>648</v>
      </c>
      <c r="C45" s="38">
        <v>12</v>
      </c>
      <c r="D45" s="8">
        <f t="shared" si="0"/>
        <v>660</v>
      </c>
      <c r="E45" s="22">
        <f t="shared" si="6"/>
        <v>26400</v>
      </c>
      <c r="F45" s="38">
        <v>576</v>
      </c>
      <c r="G45" s="38">
        <v>21</v>
      </c>
      <c r="H45" s="8">
        <f t="shared" si="1"/>
        <v>597</v>
      </c>
      <c r="I45" s="22">
        <f t="shared" si="7"/>
        <v>23880</v>
      </c>
      <c r="J45" s="7">
        <f t="shared" si="14"/>
        <v>1224</v>
      </c>
      <c r="K45" s="7">
        <f t="shared" si="14"/>
        <v>33</v>
      </c>
      <c r="L45" s="9">
        <f t="shared" si="2"/>
        <v>1257</v>
      </c>
      <c r="M45" s="22">
        <f t="shared" si="9"/>
        <v>50280</v>
      </c>
      <c r="N45" s="20"/>
      <c r="O45" s="39">
        <v>91</v>
      </c>
      <c r="P45" s="38">
        <v>31</v>
      </c>
      <c r="Q45" s="38">
        <v>0</v>
      </c>
      <c r="R45" s="8">
        <f t="shared" si="3"/>
        <v>31</v>
      </c>
      <c r="S45" s="22">
        <f t="shared" si="10"/>
        <v>2821</v>
      </c>
      <c r="T45" s="38">
        <v>102</v>
      </c>
      <c r="U45" s="38">
        <v>1</v>
      </c>
      <c r="V45" s="8">
        <f t="shared" si="4"/>
        <v>103</v>
      </c>
      <c r="W45" s="22">
        <f t="shared" si="11"/>
        <v>9373</v>
      </c>
      <c r="X45" s="7">
        <f t="shared" si="12"/>
        <v>133</v>
      </c>
      <c r="Y45" s="7">
        <f t="shared" si="12"/>
        <v>1</v>
      </c>
      <c r="Z45" s="9">
        <f t="shared" si="5"/>
        <v>134</v>
      </c>
      <c r="AA45" s="19">
        <f t="shared" si="13"/>
        <v>12194</v>
      </c>
    </row>
    <row r="46" spans="1:27" ht="14.25">
      <c r="A46" s="13">
        <v>41</v>
      </c>
      <c r="B46" s="38">
        <v>677</v>
      </c>
      <c r="C46" s="38">
        <v>15</v>
      </c>
      <c r="D46" s="8">
        <f t="shared" si="0"/>
        <v>692</v>
      </c>
      <c r="E46" s="22">
        <f t="shared" si="6"/>
        <v>28372</v>
      </c>
      <c r="F46" s="38">
        <v>644</v>
      </c>
      <c r="G46" s="38">
        <v>24</v>
      </c>
      <c r="H46" s="8">
        <f t="shared" si="1"/>
        <v>668</v>
      </c>
      <c r="I46" s="22">
        <f t="shared" si="7"/>
        <v>27388</v>
      </c>
      <c r="J46" s="7">
        <f t="shared" si="14"/>
        <v>1321</v>
      </c>
      <c r="K46" s="7">
        <f t="shared" si="14"/>
        <v>39</v>
      </c>
      <c r="L46" s="9">
        <f t="shared" si="2"/>
        <v>1360</v>
      </c>
      <c r="M46" s="22">
        <f t="shared" si="9"/>
        <v>55760</v>
      </c>
      <c r="N46" s="20"/>
      <c r="O46" s="39">
        <v>92</v>
      </c>
      <c r="P46" s="38">
        <v>22</v>
      </c>
      <c r="Q46" s="38">
        <v>0</v>
      </c>
      <c r="R46" s="8">
        <f t="shared" si="3"/>
        <v>22</v>
      </c>
      <c r="S46" s="22">
        <f t="shared" si="10"/>
        <v>2024</v>
      </c>
      <c r="T46" s="38">
        <v>61</v>
      </c>
      <c r="U46" s="38">
        <v>0</v>
      </c>
      <c r="V46" s="8">
        <f t="shared" si="4"/>
        <v>61</v>
      </c>
      <c r="W46" s="22">
        <f t="shared" si="11"/>
        <v>5612</v>
      </c>
      <c r="X46" s="7">
        <f t="shared" si="12"/>
        <v>83</v>
      </c>
      <c r="Y46" s="7">
        <f t="shared" si="12"/>
        <v>0</v>
      </c>
      <c r="Z46" s="9">
        <f t="shared" si="5"/>
        <v>83</v>
      </c>
      <c r="AA46" s="19">
        <f t="shared" si="13"/>
        <v>7636</v>
      </c>
    </row>
    <row r="47" spans="1:27" ht="14.25">
      <c r="A47" s="13">
        <v>42</v>
      </c>
      <c r="B47" s="38">
        <v>624</v>
      </c>
      <c r="C47" s="38">
        <v>17</v>
      </c>
      <c r="D47" s="8">
        <f t="shared" si="0"/>
        <v>641</v>
      </c>
      <c r="E47" s="22">
        <f t="shared" si="6"/>
        <v>26922</v>
      </c>
      <c r="F47" s="38">
        <v>563</v>
      </c>
      <c r="G47" s="38">
        <v>30</v>
      </c>
      <c r="H47" s="8">
        <f t="shared" si="1"/>
        <v>593</v>
      </c>
      <c r="I47" s="22">
        <f t="shared" si="7"/>
        <v>24906</v>
      </c>
      <c r="J47" s="7">
        <f t="shared" si="14"/>
        <v>1187</v>
      </c>
      <c r="K47" s="7">
        <f t="shared" si="14"/>
        <v>47</v>
      </c>
      <c r="L47" s="9">
        <f t="shared" si="2"/>
        <v>1234</v>
      </c>
      <c r="M47" s="22">
        <f t="shared" si="9"/>
        <v>51828</v>
      </c>
      <c r="N47" s="20"/>
      <c r="O47" s="39">
        <v>93</v>
      </c>
      <c r="P47" s="38">
        <v>22</v>
      </c>
      <c r="Q47" s="38">
        <v>0</v>
      </c>
      <c r="R47" s="8">
        <f t="shared" si="3"/>
        <v>22</v>
      </c>
      <c r="S47" s="22">
        <f t="shared" si="10"/>
        <v>2046</v>
      </c>
      <c r="T47" s="38">
        <v>72</v>
      </c>
      <c r="U47" s="38">
        <v>0</v>
      </c>
      <c r="V47" s="8">
        <f t="shared" si="4"/>
        <v>72</v>
      </c>
      <c r="W47" s="22">
        <f t="shared" si="11"/>
        <v>6696</v>
      </c>
      <c r="X47" s="7">
        <f t="shared" si="12"/>
        <v>94</v>
      </c>
      <c r="Y47" s="7">
        <f t="shared" si="12"/>
        <v>0</v>
      </c>
      <c r="Z47" s="9">
        <f t="shared" si="5"/>
        <v>94</v>
      </c>
      <c r="AA47" s="19">
        <f t="shared" si="13"/>
        <v>8742</v>
      </c>
    </row>
    <row r="48" spans="1:27" ht="14.25">
      <c r="A48" s="13">
        <v>43</v>
      </c>
      <c r="B48" s="38">
        <v>671</v>
      </c>
      <c r="C48" s="38">
        <v>9</v>
      </c>
      <c r="D48" s="8">
        <f t="shared" si="0"/>
        <v>680</v>
      </c>
      <c r="E48" s="22">
        <f t="shared" si="6"/>
        <v>29240</v>
      </c>
      <c r="F48" s="38">
        <v>548</v>
      </c>
      <c r="G48" s="38">
        <v>14</v>
      </c>
      <c r="H48" s="8">
        <f t="shared" si="1"/>
        <v>562</v>
      </c>
      <c r="I48" s="22">
        <f t="shared" si="7"/>
        <v>24166</v>
      </c>
      <c r="J48" s="7">
        <f t="shared" si="14"/>
        <v>1219</v>
      </c>
      <c r="K48" s="7">
        <f t="shared" si="14"/>
        <v>23</v>
      </c>
      <c r="L48" s="9">
        <f t="shared" si="2"/>
        <v>1242</v>
      </c>
      <c r="M48" s="22">
        <f t="shared" si="9"/>
        <v>53406</v>
      </c>
      <c r="N48" s="20"/>
      <c r="O48" s="39">
        <v>94</v>
      </c>
      <c r="P48" s="38">
        <v>12</v>
      </c>
      <c r="Q48" s="38">
        <v>0</v>
      </c>
      <c r="R48" s="8">
        <f t="shared" si="3"/>
        <v>12</v>
      </c>
      <c r="S48" s="22">
        <f t="shared" si="10"/>
        <v>1128</v>
      </c>
      <c r="T48" s="38">
        <v>46</v>
      </c>
      <c r="U48" s="38">
        <v>0</v>
      </c>
      <c r="V48" s="8">
        <f t="shared" si="4"/>
        <v>46</v>
      </c>
      <c r="W48" s="22">
        <f t="shared" si="11"/>
        <v>4324</v>
      </c>
      <c r="X48" s="7">
        <f t="shared" si="12"/>
        <v>58</v>
      </c>
      <c r="Y48" s="7">
        <f t="shared" si="12"/>
        <v>0</v>
      </c>
      <c r="Z48" s="9">
        <f t="shared" si="5"/>
        <v>58</v>
      </c>
      <c r="AA48" s="19">
        <f t="shared" si="13"/>
        <v>5452</v>
      </c>
    </row>
    <row r="49" spans="1:27" ht="14.25">
      <c r="A49" s="13">
        <v>44</v>
      </c>
      <c r="B49" s="38">
        <v>473</v>
      </c>
      <c r="C49" s="38">
        <v>10</v>
      </c>
      <c r="D49" s="8">
        <f t="shared" si="0"/>
        <v>483</v>
      </c>
      <c r="E49" s="22">
        <f t="shared" si="6"/>
        <v>21252</v>
      </c>
      <c r="F49" s="38">
        <v>454</v>
      </c>
      <c r="G49" s="38">
        <v>16</v>
      </c>
      <c r="H49" s="8">
        <f t="shared" si="1"/>
        <v>470</v>
      </c>
      <c r="I49" s="22">
        <f t="shared" si="7"/>
        <v>20680</v>
      </c>
      <c r="J49" s="7">
        <f t="shared" si="14"/>
        <v>927</v>
      </c>
      <c r="K49" s="7">
        <f t="shared" si="14"/>
        <v>26</v>
      </c>
      <c r="L49" s="9">
        <f t="shared" si="2"/>
        <v>953</v>
      </c>
      <c r="M49" s="22">
        <f t="shared" si="9"/>
        <v>41932</v>
      </c>
      <c r="N49" s="20"/>
      <c r="O49" s="39">
        <v>95</v>
      </c>
      <c r="P49" s="38">
        <v>7</v>
      </c>
      <c r="Q49" s="38">
        <v>0</v>
      </c>
      <c r="R49" s="8">
        <f t="shared" si="3"/>
        <v>7</v>
      </c>
      <c r="S49" s="22">
        <f t="shared" si="10"/>
        <v>665</v>
      </c>
      <c r="T49" s="38">
        <v>38</v>
      </c>
      <c r="U49" s="38">
        <v>0</v>
      </c>
      <c r="V49" s="8">
        <f t="shared" si="4"/>
        <v>38</v>
      </c>
      <c r="W49" s="22">
        <f t="shared" si="11"/>
        <v>3610</v>
      </c>
      <c r="X49" s="7">
        <f t="shared" si="12"/>
        <v>45</v>
      </c>
      <c r="Y49" s="7">
        <f t="shared" si="12"/>
        <v>0</v>
      </c>
      <c r="Z49" s="9">
        <f t="shared" si="5"/>
        <v>45</v>
      </c>
      <c r="AA49" s="19">
        <f t="shared" si="13"/>
        <v>4275</v>
      </c>
    </row>
    <row r="50" spans="1:27" ht="14.25">
      <c r="A50" s="13">
        <v>45</v>
      </c>
      <c r="B50" s="38">
        <v>523</v>
      </c>
      <c r="C50" s="38">
        <v>13</v>
      </c>
      <c r="D50" s="8">
        <f t="shared" si="0"/>
        <v>536</v>
      </c>
      <c r="E50" s="22">
        <f t="shared" si="6"/>
        <v>24120</v>
      </c>
      <c r="F50" s="38">
        <v>511</v>
      </c>
      <c r="G50" s="38">
        <v>15</v>
      </c>
      <c r="H50" s="8">
        <f t="shared" si="1"/>
        <v>526</v>
      </c>
      <c r="I50" s="22">
        <f t="shared" si="7"/>
        <v>23670</v>
      </c>
      <c r="J50" s="7">
        <f t="shared" si="14"/>
        <v>1034</v>
      </c>
      <c r="K50" s="7">
        <f t="shared" si="14"/>
        <v>28</v>
      </c>
      <c r="L50" s="9">
        <f t="shared" si="2"/>
        <v>1062</v>
      </c>
      <c r="M50" s="22">
        <f t="shared" si="9"/>
        <v>47790</v>
      </c>
      <c r="N50" s="20"/>
      <c r="O50" s="39">
        <v>96</v>
      </c>
      <c r="P50" s="38">
        <v>6</v>
      </c>
      <c r="Q50" s="38">
        <v>0</v>
      </c>
      <c r="R50" s="8">
        <f t="shared" si="3"/>
        <v>6</v>
      </c>
      <c r="S50" s="22">
        <f t="shared" si="10"/>
        <v>576</v>
      </c>
      <c r="T50" s="38">
        <v>24</v>
      </c>
      <c r="U50" s="38">
        <v>0</v>
      </c>
      <c r="V50" s="8">
        <f t="shared" si="4"/>
        <v>24</v>
      </c>
      <c r="W50" s="22">
        <f t="shared" si="11"/>
        <v>2304</v>
      </c>
      <c r="X50" s="7">
        <f t="shared" si="12"/>
        <v>30</v>
      </c>
      <c r="Y50" s="7">
        <f t="shared" si="12"/>
        <v>0</v>
      </c>
      <c r="Z50" s="9">
        <f t="shared" si="5"/>
        <v>30</v>
      </c>
      <c r="AA50" s="19">
        <f t="shared" si="13"/>
        <v>2880</v>
      </c>
    </row>
    <row r="51" spans="1:27" ht="14.25">
      <c r="A51" s="13">
        <v>46</v>
      </c>
      <c r="B51" s="38">
        <v>535</v>
      </c>
      <c r="C51" s="38">
        <v>6</v>
      </c>
      <c r="D51" s="8">
        <f t="shared" si="0"/>
        <v>541</v>
      </c>
      <c r="E51" s="22">
        <f t="shared" si="6"/>
        <v>24886</v>
      </c>
      <c r="F51" s="38">
        <v>508</v>
      </c>
      <c r="G51" s="38">
        <v>19</v>
      </c>
      <c r="H51" s="8">
        <f t="shared" si="1"/>
        <v>527</v>
      </c>
      <c r="I51" s="22">
        <f t="shared" si="7"/>
        <v>24242</v>
      </c>
      <c r="J51" s="7">
        <f t="shared" si="14"/>
        <v>1043</v>
      </c>
      <c r="K51" s="7">
        <f t="shared" si="14"/>
        <v>25</v>
      </c>
      <c r="L51" s="9">
        <f t="shared" si="2"/>
        <v>1068</v>
      </c>
      <c r="M51" s="22">
        <f t="shared" si="9"/>
        <v>49128</v>
      </c>
      <c r="N51" s="20"/>
      <c r="O51" s="39">
        <v>97</v>
      </c>
      <c r="P51" s="38">
        <v>6</v>
      </c>
      <c r="Q51" s="38">
        <v>0</v>
      </c>
      <c r="R51" s="8">
        <f t="shared" si="3"/>
        <v>6</v>
      </c>
      <c r="S51" s="22">
        <f t="shared" si="10"/>
        <v>582</v>
      </c>
      <c r="T51" s="38">
        <v>24</v>
      </c>
      <c r="U51" s="38">
        <v>0</v>
      </c>
      <c r="V51" s="8">
        <f t="shared" si="4"/>
        <v>24</v>
      </c>
      <c r="W51" s="22">
        <f t="shared" si="11"/>
        <v>2328</v>
      </c>
      <c r="X51" s="7">
        <f t="shared" si="12"/>
        <v>30</v>
      </c>
      <c r="Y51" s="7">
        <f t="shared" si="12"/>
        <v>0</v>
      </c>
      <c r="Z51" s="9">
        <f t="shared" si="5"/>
        <v>30</v>
      </c>
      <c r="AA51" s="19">
        <f t="shared" si="13"/>
        <v>2910</v>
      </c>
    </row>
    <row r="52" spans="1:27" ht="14.25">
      <c r="A52" s="13">
        <v>47</v>
      </c>
      <c r="B52" s="38">
        <v>527</v>
      </c>
      <c r="C52" s="38">
        <v>10</v>
      </c>
      <c r="D52" s="8">
        <f t="shared" si="0"/>
        <v>537</v>
      </c>
      <c r="E52" s="22">
        <f t="shared" si="6"/>
        <v>25239</v>
      </c>
      <c r="F52" s="38">
        <v>547</v>
      </c>
      <c r="G52" s="38">
        <v>18</v>
      </c>
      <c r="H52" s="8">
        <f t="shared" si="1"/>
        <v>565</v>
      </c>
      <c r="I52" s="22">
        <f t="shared" si="7"/>
        <v>26555</v>
      </c>
      <c r="J52" s="7">
        <f t="shared" si="14"/>
        <v>1074</v>
      </c>
      <c r="K52" s="7">
        <f t="shared" si="14"/>
        <v>28</v>
      </c>
      <c r="L52" s="9">
        <f t="shared" si="2"/>
        <v>1102</v>
      </c>
      <c r="M52" s="22">
        <f t="shared" si="9"/>
        <v>51794</v>
      </c>
      <c r="N52" s="20"/>
      <c r="O52" s="39">
        <v>98</v>
      </c>
      <c r="P52" s="38">
        <v>2</v>
      </c>
      <c r="Q52" s="38">
        <v>0</v>
      </c>
      <c r="R52" s="8">
        <f t="shared" si="3"/>
        <v>2</v>
      </c>
      <c r="S52" s="22">
        <f t="shared" si="10"/>
        <v>196</v>
      </c>
      <c r="T52" s="38">
        <v>12</v>
      </c>
      <c r="U52" s="38">
        <v>0</v>
      </c>
      <c r="V52" s="8">
        <f t="shared" si="4"/>
        <v>12</v>
      </c>
      <c r="W52" s="22">
        <f t="shared" si="11"/>
        <v>1176</v>
      </c>
      <c r="X52" s="7">
        <f t="shared" si="12"/>
        <v>14</v>
      </c>
      <c r="Y52" s="7">
        <f t="shared" si="12"/>
        <v>0</v>
      </c>
      <c r="Z52" s="9">
        <f t="shared" si="5"/>
        <v>14</v>
      </c>
      <c r="AA52" s="19">
        <f t="shared" si="13"/>
        <v>1372</v>
      </c>
    </row>
    <row r="53" spans="1:27" ht="14.25">
      <c r="A53" s="13">
        <v>48</v>
      </c>
      <c r="B53" s="38">
        <v>517</v>
      </c>
      <c r="C53" s="38">
        <v>17</v>
      </c>
      <c r="D53" s="8">
        <f t="shared" si="0"/>
        <v>534</v>
      </c>
      <c r="E53" s="22">
        <f t="shared" si="6"/>
        <v>25632</v>
      </c>
      <c r="F53" s="38">
        <v>528</v>
      </c>
      <c r="G53" s="38">
        <v>19</v>
      </c>
      <c r="H53" s="8">
        <f t="shared" si="1"/>
        <v>547</v>
      </c>
      <c r="I53" s="22">
        <f t="shared" si="7"/>
        <v>26256</v>
      </c>
      <c r="J53" s="7">
        <f t="shared" si="14"/>
        <v>1045</v>
      </c>
      <c r="K53" s="7">
        <f t="shared" si="14"/>
        <v>36</v>
      </c>
      <c r="L53" s="9">
        <f t="shared" si="2"/>
        <v>1081</v>
      </c>
      <c r="M53" s="22">
        <f t="shared" si="9"/>
        <v>51888</v>
      </c>
      <c r="N53" s="20"/>
      <c r="O53" s="39">
        <v>99</v>
      </c>
      <c r="P53" s="38">
        <v>3</v>
      </c>
      <c r="Q53" s="38">
        <v>0</v>
      </c>
      <c r="R53" s="8">
        <f t="shared" si="3"/>
        <v>3</v>
      </c>
      <c r="S53" s="22">
        <f t="shared" si="10"/>
        <v>297</v>
      </c>
      <c r="T53" s="38">
        <v>13</v>
      </c>
      <c r="U53" s="38">
        <v>0</v>
      </c>
      <c r="V53" s="8">
        <f t="shared" si="4"/>
        <v>13</v>
      </c>
      <c r="W53" s="22">
        <f t="shared" si="11"/>
        <v>1287</v>
      </c>
      <c r="X53" s="7">
        <f t="shared" si="12"/>
        <v>16</v>
      </c>
      <c r="Y53" s="7">
        <f t="shared" si="12"/>
        <v>0</v>
      </c>
      <c r="Z53" s="9">
        <f t="shared" si="5"/>
        <v>16</v>
      </c>
      <c r="AA53" s="19">
        <f t="shared" si="13"/>
        <v>1584</v>
      </c>
    </row>
    <row r="54" spans="1:27" ht="14.25">
      <c r="A54" s="13">
        <v>49</v>
      </c>
      <c r="B54" s="38">
        <v>573</v>
      </c>
      <c r="C54" s="38">
        <v>11</v>
      </c>
      <c r="D54" s="8">
        <f t="shared" si="0"/>
        <v>584</v>
      </c>
      <c r="E54" s="22">
        <f t="shared" si="6"/>
        <v>28616</v>
      </c>
      <c r="F54" s="38">
        <v>525</v>
      </c>
      <c r="G54" s="38">
        <v>10</v>
      </c>
      <c r="H54" s="8">
        <f t="shared" si="1"/>
        <v>535</v>
      </c>
      <c r="I54" s="22">
        <f t="shared" si="7"/>
        <v>26215</v>
      </c>
      <c r="J54" s="7">
        <f t="shared" si="14"/>
        <v>1098</v>
      </c>
      <c r="K54" s="7">
        <f t="shared" si="14"/>
        <v>21</v>
      </c>
      <c r="L54" s="9">
        <f t="shared" si="2"/>
        <v>1119</v>
      </c>
      <c r="M54" s="22">
        <f t="shared" si="9"/>
        <v>54831</v>
      </c>
      <c r="N54" s="20"/>
      <c r="O54" s="39" t="s">
        <v>13</v>
      </c>
      <c r="P54" s="38">
        <v>4</v>
      </c>
      <c r="Q54" s="38">
        <v>0</v>
      </c>
      <c r="R54" s="8">
        <f t="shared" si="3"/>
        <v>4</v>
      </c>
      <c r="S54" s="22">
        <f>100*R54</f>
        <v>400</v>
      </c>
      <c r="T54" s="38">
        <v>13</v>
      </c>
      <c r="U54" s="38">
        <v>0</v>
      </c>
      <c r="V54" s="8">
        <f t="shared" si="4"/>
        <v>13</v>
      </c>
      <c r="W54" s="22">
        <f t="shared" si="11"/>
        <v>0</v>
      </c>
      <c r="X54" s="7">
        <f t="shared" si="12"/>
        <v>17</v>
      </c>
      <c r="Y54" s="7">
        <f t="shared" si="12"/>
        <v>0</v>
      </c>
      <c r="Z54" s="9">
        <f t="shared" si="5"/>
        <v>17</v>
      </c>
      <c r="AA54" s="19">
        <f>100*Z54</f>
        <v>1700</v>
      </c>
    </row>
    <row r="55" spans="1:27" ht="14.25">
      <c r="A55" s="13">
        <v>50</v>
      </c>
      <c r="B55" s="38">
        <v>549</v>
      </c>
      <c r="C55" s="38">
        <v>12</v>
      </c>
      <c r="D55" s="8">
        <f t="shared" si="0"/>
        <v>561</v>
      </c>
      <c r="E55" s="22">
        <f t="shared" si="6"/>
        <v>28050</v>
      </c>
      <c r="F55" s="38">
        <v>538</v>
      </c>
      <c r="G55" s="38">
        <v>12</v>
      </c>
      <c r="H55" s="8">
        <f>F55+G55</f>
        <v>550</v>
      </c>
      <c r="I55" s="22">
        <f t="shared" si="7"/>
        <v>27500</v>
      </c>
      <c r="J55" s="7">
        <f t="shared" si="14"/>
        <v>1087</v>
      </c>
      <c r="K55" s="7">
        <f t="shared" si="14"/>
        <v>24</v>
      </c>
      <c r="L55" s="9">
        <f t="shared" si="2"/>
        <v>1111</v>
      </c>
      <c r="M55" s="22">
        <f t="shared" si="9"/>
        <v>55550</v>
      </c>
      <c r="N55" s="5"/>
      <c r="O55" s="6"/>
      <c r="P55" s="6"/>
      <c r="Q55" s="6"/>
      <c r="R55" s="6"/>
      <c r="S55" s="24">
        <f>(SUM(E6:E55)+SUM(S5:S54))/R59</f>
        <v>42.909024276480906</v>
      </c>
      <c r="T55" s="6"/>
      <c r="U55" s="6"/>
      <c r="V55" s="6"/>
      <c r="W55" s="24">
        <f>(SUM(I6:I55)+SUM(W5:W54))/V59</f>
        <v>44.901196665471495</v>
      </c>
      <c r="X55" s="6"/>
      <c r="Y55" s="6"/>
      <c r="Z55" s="6"/>
      <c r="AA55" s="24">
        <f>(SUM(M6:M55)+SUM(AA5:AA54))/Z59</f>
        <v>43.91517842203309</v>
      </c>
    </row>
    <row r="56" spans="1:27" ht="14.25">
      <c r="A56" s="30"/>
      <c r="B56" s="31"/>
      <c r="C56" s="31"/>
      <c r="D56" s="31"/>
      <c r="E56" s="29"/>
      <c r="F56" s="31"/>
      <c r="G56" s="31"/>
      <c r="H56" s="31"/>
      <c r="I56" s="29"/>
      <c r="J56" s="28"/>
      <c r="K56" s="28"/>
      <c r="L56" s="28"/>
      <c r="M56" s="29"/>
      <c r="N56" s="5"/>
      <c r="O56" s="5"/>
      <c r="P56" s="5"/>
      <c r="Q56" s="5"/>
      <c r="R56" s="5"/>
      <c r="S56" s="24"/>
      <c r="T56" s="5"/>
      <c r="U56" s="5"/>
      <c r="V56" s="5"/>
      <c r="W56" s="24"/>
      <c r="X56" s="5"/>
      <c r="Y56" s="5"/>
      <c r="Z56" s="5"/>
      <c r="AA56" s="24"/>
    </row>
    <row r="57" spans="1:26" ht="14.25">
      <c r="A57" s="3"/>
      <c r="B57" s="3"/>
      <c r="C57" s="3"/>
      <c r="D57" s="3"/>
      <c r="E57" s="3"/>
      <c r="F57" s="40"/>
      <c r="G57" s="40"/>
      <c r="H57" s="3"/>
      <c r="I57" s="3"/>
      <c r="J57" s="3"/>
      <c r="K57" s="3"/>
      <c r="L57" s="3"/>
      <c r="M57" s="3"/>
      <c r="N57" s="5"/>
      <c r="O57" s="5"/>
      <c r="P57" s="96" t="s">
        <v>1</v>
      </c>
      <c r="Q57" s="97"/>
      <c r="R57" s="98"/>
      <c r="S57" s="27"/>
      <c r="T57" s="96" t="s">
        <v>2</v>
      </c>
      <c r="U57" s="97"/>
      <c r="V57" s="98"/>
      <c r="W57" s="27"/>
      <c r="X57" s="96" t="s">
        <v>7</v>
      </c>
      <c r="Y57" s="97"/>
      <c r="Z57" s="98"/>
    </row>
    <row r="58" spans="6:26" ht="14.25">
      <c r="F58" s="40"/>
      <c r="G58" s="40"/>
      <c r="P58" s="14" t="s">
        <v>3</v>
      </c>
      <c r="Q58" s="14" t="s">
        <v>4</v>
      </c>
      <c r="R58" s="14" t="s">
        <v>5</v>
      </c>
      <c r="S58" s="14"/>
      <c r="T58" s="14" t="s">
        <v>3</v>
      </c>
      <c r="U58" s="14" t="s">
        <v>4</v>
      </c>
      <c r="V58" s="14" t="s">
        <v>5</v>
      </c>
      <c r="W58" s="14"/>
      <c r="X58" s="14" t="s">
        <v>3</v>
      </c>
      <c r="Y58" s="14" t="s">
        <v>4</v>
      </c>
      <c r="Z58" s="14" t="s">
        <v>5</v>
      </c>
    </row>
    <row r="59" spans="6:26" ht="14.25">
      <c r="F59" s="40"/>
      <c r="G59" s="40"/>
      <c r="O59" s="41" t="s">
        <v>7</v>
      </c>
      <c r="P59" s="10">
        <f>SUM(B5:B55)+SUM(P5:P54)</f>
        <v>44216</v>
      </c>
      <c r="Q59" s="10">
        <f>SUM(C5:C55)+SUM(Q5:Q54)</f>
        <v>807</v>
      </c>
      <c r="R59" s="10">
        <f>SUM(D5:D55)+SUM(R5:R54)</f>
        <v>45023</v>
      </c>
      <c r="S59" s="10"/>
      <c r="T59" s="10">
        <f>SUM(F5:F55)+SUM(T5:T54)</f>
        <v>43804</v>
      </c>
      <c r="U59" s="10">
        <f>SUM(G5:G55)+SUM(U5:U54)</f>
        <v>820</v>
      </c>
      <c r="V59" s="10">
        <f>SUM(H5:H55)+SUM(V5:V54)</f>
        <v>44624</v>
      </c>
      <c r="W59" s="10"/>
      <c r="X59" s="10">
        <f>SUM(J5:J55)+SUM(X5:X54)</f>
        <v>88020</v>
      </c>
      <c r="Y59" s="10">
        <f>SUM(K5:K55)+SUM(Y5:Y54)</f>
        <v>1627</v>
      </c>
      <c r="Z59" s="10">
        <f>SUM(L5:L55)+SUM(Z5:Z54)</f>
        <v>89647</v>
      </c>
    </row>
    <row r="60" spans="6:7" ht="14.25">
      <c r="F60" s="40"/>
      <c r="G60" s="40"/>
    </row>
    <row r="61" spans="6:7" ht="14.25">
      <c r="F61" s="40"/>
      <c r="G61" s="40"/>
    </row>
    <row r="62" spans="6:26" ht="14.25">
      <c r="F62" s="40"/>
      <c r="G62" s="40"/>
      <c r="H62" s="4"/>
      <c r="I62" s="4"/>
      <c r="J62" s="4"/>
      <c r="K62" s="2"/>
      <c r="L62" s="110" t="s">
        <v>22</v>
      </c>
      <c r="M62" s="111"/>
      <c r="N62" s="111"/>
      <c r="O62" s="112"/>
      <c r="P62" s="116" t="s">
        <v>8</v>
      </c>
      <c r="Q62" s="116"/>
      <c r="R62" s="116"/>
      <c r="S62" s="15"/>
      <c r="T62" s="116" t="s">
        <v>9</v>
      </c>
      <c r="U62" s="116"/>
      <c r="V62" s="116"/>
      <c r="W62" s="15"/>
      <c r="X62" s="116" t="s">
        <v>7</v>
      </c>
      <c r="Y62" s="116"/>
      <c r="Z62" s="116"/>
    </row>
    <row r="63" spans="6:26" ht="14.25">
      <c r="F63" s="40"/>
      <c r="G63" s="40"/>
      <c r="H63" s="4"/>
      <c r="I63" s="4"/>
      <c r="J63" s="4"/>
      <c r="K63" s="2"/>
      <c r="L63" s="113"/>
      <c r="M63" s="114"/>
      <c r="N63" s="114"/>
      <c r="O63" s="115"/>
      <c r="P63" s="15" t="s">
        <v>10</v>
      </c>
      <c r="Q63" s="15" t="s">
        <v>11</v>
      </c>
      <c r="R63" s="15" t="s">
        <v>12</v>
      </c>
      <c r="S63" s="15"/>
      <c r="T63" s="15" t="s">
        <v>10</v>
      </c>
      <c r="U63" s="15" t="s">
        <v>11</v>
      </c>
      <c r="V63" s="15" t="s">
        <v>12</v>
      </c>
      <c r="W63" s="15"/>
      <c r="X63" s="15" t="s">
        <v>10</v>
      </c>
      <c r="Y63" s="15" t="s">
        <v>11</v>
      </c>
      <c r="Z63" s="15" t="s">
        <v>12</v>
      </c>
    </row>
    <row r="64" spans="6:26" ht="14.25">
      <c r="F64" s="40"/>
      <c r="G64" s="40"/>
      <c r="H64" s="4"/>
      <c r="I64" s="4"/>
      <c r="J64" s="4"/>
      <c r="K64" s="2"/>
      <c r="L64" s="107" t="s">
        <v>14</v>
      </c>
      <c r="M64" s="108"/>
      <c r="N64" s="108"/>
      <c r="O64" s="109"/>
      <c r="P64" s="11">
        <f>SUM(B5:B10)</f>
        <v>2089</v>
      </c>
      <c r="Q64" s="11">
        <f>SUM(C5:C10)</f>
        <v>54</v>
      </c>
      <c r="R64" s="16">
        <f>SUM(D5:D10)</f>
        <v>2143</v>
      </c>
      <c r="S64" s="16"/>
      <c r="T64" s="11">
        <f>SUM(F5:F10)</f>
        <v>1987</v>
      </c>
      <c r="U64" s="11">
        <f>SUM(G5:G10)</f>
        <v>36</v>
      </c>
      <c r="V64" s="16">
        <f>SUM(H5:H10)</f>
        <v>2023</v>
      </c>
      <c r="W64" s="16"/>
      <c r="X64" s="11">
        <f>SUM(J5:J10)</f>
        <v>4076</v>
      </c>
      <c r="Y64" s="11">
        <f>SUM(K5:K10)</f>
        <v>90</v>
      </c>
      <c r="Z64" s="17">
        <f>SUM(L5:L10)</f>
        <v>4166</v>
      </c>
    </row>
    <row r="65" spans="6:26" ht="14.25">
      <c r="F65" s="40"/>
      <c r="G65" s="40"/>
      <c r="H65" s="4"/>
      <c r="I65" s="4"/>
      <c r="J65" s="4"/>
      <c r="K65" s="2"/>
      <c r="L65" s="107" t="s">
        <v>15</v>
      </c>
      <c r="M65" s="108"/>
      <c r="N65" s="108"/>
      <c r="O65" s="109"/>
      <c r="P65" s="11">
        <f>SUM(B11:B16)</f>
        <v>2273</v>
      </c>
      <c r="Q65" s="11">
        <f>SUM(C11:C16)</f>
        <v>33</v>
      </c>
      <c r="R65" s="16">
        <f>SUM(D11:D16)</f>
        <v>2306</v>
      </c>
      <c r="S65" s="16"/>
      <c r="T65" s="11">
        <f>SUM(F11:F16)</f>
        <v>2165</v>
      </c>
      <c r="U65" s="11">
        <f>SUM(G11:G16)</f>
        <v>39</v>
      </c>
      <c r="V65" s="16">
        <f>SUM(H11:H16)</f>
        <v>2204</v>
      </c>
      <c r="W65" s="16"/>
      <c r="X65" s="11">
        <f>SUM(J11:J16)</f>
        <v>4438</v>
      </c>
      <c r="Y65" s="11">
        <f>SUM(K11:K16)</f>
        <v>72</v>
      </c>
      <c r="Z65" s="17">
        <f>SUM(L11:L16)</f>
        <v>4510</v>
      </c>
    </row>
    <row r="66" spans="6:26" ht="14.25">
      <c r="F66" s="40"/>
      <c r="G66" s="40"/>
      <c r="H66" s="4"/>
      <c r="I66" s="4"/>
      <c r="J66" s="4"/>
      <c r="K66" s="2"/>
      <c r="L66" s="107" t="s">
        <v>16</v>
      </c>
      <c r="M66" s="108"/>
      <c r="N66" s="108"/>
      <c r="O66" s="109"/>
      <c r="P66" s="11">
        <f>SUM(B17:B19)</f>
        <v>1224</v>
      </c>
      <c r="Q66" s="11">
        <f>SUM(C17:C19)</f>
        <v>20</v>
      </c>
      <c r="R66" s="16">
        <f>SUM(D17:D19)</f>
        <v>1244</v>
      </c>
      <c r="S66" s="16"/>
      <c r="T66" s="11">
        <f>SUM(F17:F19)</f>
        <v>1195</v>
      </c>
      <c r="U66" s="11">
        <f>SUM(G17:G19)</f>
        <v>18</v>
      </c>
      <c r="V66" s="16">
        <f>SUM(H17:H19)</f>
        <v>1213</v>
      </c>
      <c r="W66" s="16"/>
      <c r="X66" s="11">
        <f>SUM(J17:J19)</f>
        <v>2419</v>
      </c>
      <c r="Y66" s="11">
        <f>SUM(K17:K19)</f>
        <v>38</v>
      </c>
      <c r="Z66" s="17">
        <f>SUM(L17:L19)</f>
        <v>2457</v>
      </c>
    </row>
    <row r="67" spans="6:26" ht="14.25">
      <c r="F67" s="40"/>
      <c r="G67" s="40"/>
      <c r="H67" s="4"/>
      <c r="I67" s="4"/>
      <c r="J67" s="4"/>
      <c r="K67" s="2"/>
      <c r="L67" s="107" t="s">
        <v>17</v>
      </c>
      <c r="M67" s="108"/>
      <c r="N67" s="108"/>
      <c r="O67" s="109"/>
      <c r="P67" s="11">
        <f>SUM(B5:B24)</f>
        <v>7970</v>
      </c>
      <c r="Q67" s="11">
        <f>SUM(C5:C24)</f>
        <v>141</v>
      </c>
      <c r="R67" s="16">
        <f>SUM(D5:D24)</f>
        <v>8111</v>
      </c>
      <c r="S67" s="16"/>
      <c r="T67" s="11">
        <f>SUM(F5:F24)</f>
        <v>7583</v>
      </c>
      <c r="U67" s="11">
        <f>SUM(G5:G24)</f>
        <v>122</v>
      </c>
      <c r="V67" s="16">
        <f>SUM(H5:H24)</f>
        <v>7705</v>
      </c>
      <c r="W67" s="16"/>
      <c r="X67" s="11">
        <f>SUM(J5:J24)</f>
        <v>15553</v>
      </c>
      <c r="Y67" s="11">
        <f>SUM(K5:K24)</f>
        <v>263</v>
      </c>
      <c r="Z67" s="17">
        <f>SUM(L5:L24)</f>
        <v>15816</v>
      </c>
    </row>
    <row r="68" spans="6:26" ht="14.25">
      <c r="F68" s="40"/>
      <c r="G68" s="40"/>
      <c r="H68" s="4"/>
      <c r="I68" s="4"/>
      <c r="J68" s="4"/>
      <c r="K68" s="2"/>
      <c r="L68" s="107" t="s">
        <v>18</v>
      </c>
      <c r="M68" s="108"/>
      <c r="N68" s="108"/>
      <c r="O68" s="109"/>
      <c r="P68" s="11">
        <f>SUM(B45:B55)+SUM(P5:P18)</f>
        <v>16184</v>
      </c>
      <c r="Q68" s="11">
        <f>SUM(C45:C55)+SUM(Q5:Q18)</f>
        <v>241</v>
      </c>
      <c r="R68" s="16">
        <f>SUM(D45:D55)+SUM(R5:R18)</f>
        <v>16425</v>
      </c>
      <c r="S68" s="16"/>
      <c r="T68" s="11">
        <f>SUM(F45:F55)+SUM(T5:T18)</f>
        <v>15654</v>
      </c>
      <c r="U68" s="11">
        <f>SUM(G45:G55)+SUM(U5:U18)</f>
        <v>292</v>
      </c>
      <c r="V68" s="16">
        <f>SUM(H45:H55)+SUM(V5:V18)</f>
        <v>15946</v>
      </c>
      <c r="W68" s="16"/>
      <c r="X68" s="11">
        <f>SUM(J45:J55)+SUM(X5:X18)</f>
        <v>31838</v>
      </c>
      <c r="Y68" s="11">
        <f>SUM(K45:K55)+SUM(Y5:Y18)</f>
        <v>533</v>
      </c>
      <c r="Z68" s="17">
        <f>SUM(L45:L55)+SUM(Z5:Z18)</f>
        <v>32371</v>
      </c>
    </row>
    <row r="69" spans="6:26" ht="14.25">
      <c r="F69" s="40"/>
      <c r="G69" s="40"/>
      <c r="H69" s="4"/>
      <c r="I69" s="4"/>
      <c r="J69" s="4"/>
      <c r="K69" s="2"/>
      <c r="L69" s="107" t="s">
        <v>19</v>
      </c>
      <c r="M69" s="108"/>
      <c r="N69" s="108"/>
      <c r="O69" s="109"/>
      <c r="P69" s="11">
        <f>SUM(P19:P28)</f>
        <v>5247</v>
      </c>
      <c r="Q69" s="11">
        <f aca="true" t="shared" si="15" ref="Q69:Z69">SUM(Q19:Q28)</f>
        <v>18</v>
      </c>
      <c r="R69" s="16">
        <f t="shared" si="15"/>
        <v>5265</v>
      </c>
      <c r="S69" s="16"/>
      <c r="T69" s="11">
        <f t="shared" si="15"/>
        <v>5246</v>
      </c>
      <c r="U69" s="11">
        <f t="shared" si="15"/>
        <v>15</v>
      </c>
      <c r="V69" s="16">
        <f t="shared" si="15"/>
        <v>5261</v>
      </c>
      <c r="W69" s="16"/>
      <c r="X69" s="11">
        <f t="shared" si="15"/>
        <v>10493</v>
      </c>
      <c r="Y69" s="11">
        <f t="shared" si="15"/>
        <v>33</v>
      </c>
      <c r="Z69" s="17">
        <f t="shared" si="15"/>
        <v>10526</v>
      </c>
    </row>
    <row r="70" spans="6:26" ht="14.25">
      <c r="F70" s="40"/>
      <c r="G70" s="40"/>
      <c r="H70" s="4"/>
      <c r="I70" s="4"/>
      <c r="J70" s="4"/>
      <c r="K70" s="2"/>
      <c r="L70" s="107" t="s">
        <v>20</v>
      </c>
      <c r="M70" s="108"/>
      <c r="N70" s="108"/>
      <c r="O70" s="109"/>
      <c r="P70" s="11">
        <f aca="true" t="shared" si="16" ref="P70:Z70">SUM(P19:P54)</f>
        <v>8454</v>
      </c>
      <c r="Q70" s="11">
        <f t="shared" si="16"/>
        <v>21</v>
      </c>
      <c r="R70" s="16">
        <f t="shared" si="16"/>
        <v>8475</v>
      </c>
      <c r="S70" s="16"/>
      <c r="T70" s="11">
        <f t="shared" si="16"/>
        <v>10023</v>
      </c>
      <c r="U70" s="11">
        <f t="shared" si="16"/>
        <v>27</v>
      </c>
      <c r="V70" s="16">
        <f t="shared" si="16"/>
        <v>10050</v>
      </c>
      <c r="W70" s="16"/>
      <c r="X70" s="11">
        <f t="shared" si="16"/>
        <v>18477</v>
      </c>
      <c r="Y70" s="11">
        <f t="shared" si="16"/>
        <v>48</v>
      </c>
      <c r="Z70" s="17">
        <f t="shared" si="16"/>
        <v>18525</v>
      </c>
    </row>
    <row r="71" spans="6:26" ht="14.25">
      <c r="F71" s="40"/>
      <c r="G71" s="40"/>
      <c r="H71" s="4"/>
      <c r="I71" s="4"/>
      <c r="J71" s="4"/>
      <c r="K71" s="2"/>
      <c r="L71" s="107" t="s">
        <v>21</v>
      </c>
      <c r="M71" s="108"/>
      <c r="N71" s="108"/>
      <c r="O71" s="109"/>
      <c r="P71" s="11">
        <f aca="true" t="shared" si="17" ref="P71:Z71">SUM(P29:P54)</f>
        <v>3207</v>
      </c>
      <c r="Q71" s="11">
        <f t="shared" si="17"/>
        <v>3</v>
      </c>
      <c r="R71" s="16">
        <f t="shared" si="17"/>
        <v>3210</v>
      </c>
      <c r="S71" s="16"/>
      <c r="T71" s="11">
        <f t="shared" si="17"/>
        <v>4777</v>
      </c>
      <c r="U71" s="11">
        <f t="shared" si="17"/>
        <v>12</v>
      </c>
      <c r="V71" s="16">
        <f t="shared" si="17"/>
        <v>4789</v>
      </c>
      <c r="W71" s="16"/>
      <c r="X71" s="11">
        <f t="shared" si="17"/>
        <v>7984</v>
      </c>
      <c r="Y71" s="11">
        <f t="shared" si="17"/>
        <v>15</v>
      </c>
      <c r="Z71" s="17">
        <f t="shared" si="17"/>
        <v>7999</v>
      </c>
    </row>
    <row r="72" spans="6:7" ht="14.25">
      <c r="F72" s="40"/>
      <c r="G72" s="40"/>
    </row>
    <row r="73" spans="6:17" ht="14.25">
      <c r="F73" s="40"/>
      <c r="G73" s="40"/>
      <c r="L73" s="35" t="s">
        <v>23</v>
      </c>
      <c r="M73" s="34"/>
      <c r="N73" s="35" t="s">
        <v>24</v>
      </c>
      <c r="O73" s="23"/>
      <c r="P73" s="117">
        <f>S55</f>
        <v>42.909024276480906</v>
      </c>
      <c r="Q73" s="118"/>
    </row>
    <row r="74" spans="6:17" ht="14.25">
      <c r="F74" s="40"/>
      <c r="G74" s="40"/>
      <c r="L74" s="35"/>
      <c r="M74" s="34"/>
      <c r="N74" s="35" t="s">
        <v>25</v>
      </c>
      <c r="O74" s="23"/>
      <c r="P74" s="117">
        <f>W55</f>
        <v>44.901196665471495</v>
      </c>
      <c r="Q74" s="118"/>
    </row>
    <row r="75" spans="6:17" ht="14.25">
      <c r="F75" s="40"/>
      <c r="G75" s="40"/>
      <c r="L75" s="35"/>
      <c r="M75" s="34"/>
      <c r="N75" s="35" t="s">
        <v>7</v>
      </c>
      <c r="O75" s="23"/>
      <c r="P75" s="117">
        <f>AA55</f>
        <v>43.91517842203309</v>
      </c>
      <c r="Q75" s="118"/>
    </row>
    <row r="76" spans="6:16" ht="14.25">
      <c r="F76" s="40"/>
      <c r="G76" s="40"/>
      <c r="L76" s="32"/>
      <c r="M76" s="32"/>
      <c r="N76" s="32"/>
      <c r="O76" s="33"/>
      <c r="P76" s="25"/>
    </row>
    <row r="77" spans="6:7" ht="14.25">
      <c r="F77" s="40"/>
      <c r="G77" s="40"/>
    </row>
    <row r="78" spans="6:7" ht="14.25">
      <c r="F78" s="40"/>
      <c r="G78" s="40"/>
    </row>
    <row r="79" ht="14.25">
      <c r="F79" s="40"/>
    </row>
  </sheetData>
  <sheetProtection/>
  <mergeCells count="26">
    <mergeCell ref="A3:A4"/>
    <mergeCell ref="B3:D3"/>
    <mergeCell ref="F3:H3"/>
    <mergeCell ref="J3:L3"/>
    <mergeCell ref="O3:O4"/>
    <mergeCell ref="P3:R3"/>
    <mergeCell ref="L69:O69"/>
    <mergeCell ref="T3:V3"/>
    <mergeCell ref="X3:Z3"/>
    <mergeCell ref="P57:R57"/>
    <mergeCell ref="T57:V57"/>
    <mergeCell ref="X57:Z57"/>
    <mergeCell ref="L62:O63"/>
    <mergeCell ref="P62:R62"/>
    <mergeCell ref="T62:V62"/>
    <mergeCell ref="X62:Z62"/>
    <mergeCell ref="L70:O70"/>
    <mergeCell ref="L71:O71"/>
    <mergeCell ref="P73:Q73"/>
    <mergeCell ref="P74:Q74"/>
    <mergeCell ref="P75:Q75"/>
    <mergeCell ref="L64:O64"/>
    <mergeCell ref="L65:O65"/>
    <mergeCell ref="L66:O66"/>
    <mergeCell ref="L67:O67"/>
    <mergeCell ref="L68:O68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5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A1:AA79"/>
  <sheetViews>
    <sheetView defaultGridColor="0" zoomScalePageLayoutView="0" colorId="22" workbookViewId="0" topLeftCell="A66">
      <selection activeCell="A77" sqref="A77:IV104"/>
    </sheetView>
  </sheetViews>
  <sheetFormatPr defaultColWidth="10.59765625" defaultRowHeight="15"/>
  <cols>
    <col min="1" max="1" width="5.19921875" style="0" customWidth="1"/>
    <col min="2" max="3" width="6.59765625" style="0" customWidth="1"/>
    <col min="4" max="4" width="8.3984375" style="0" customWidth="1"/>
    <col min="5" max="5" width="10.8984375" style="0" hidden="1" customWidth="1"/>
    <col min="6" max="7" width="6.59765625" style="0" customWidth="1"/>
    <col min="8" max="8" width="8.59765625" style="0" customWidth="1"/>
    <col min="9" max="9" width="0.40625" style="0" hidden="1" customWidth="1"/>
    <col min="10" max="10" width="7.5" style="0" customWidth="1"/>
    <col min="11" max="11" width="6.59765625" style="0" customWidth="1"/>
    <col min="12" max="12" width="8.59765625" style="0" customWidth="1"/>
    <col min="13" max="13" width="1.203125" style="0" hidden="1" customWidth="1"/>
    <col min="14" max="14" width="3" style="0" customWidth="1"/>
    <col min="15" max="15" width="5.19921875" style="0" customWidth="1"/>
    <col min="16" max="17" width="6.59765625" style="0" customWidth="1"/>
    <col min="18" max="18" width="8.5" style="0" customWidth="1"/>
    <col min="19" max="19" width="11" style="0" hidden="1" customWidth="1"/>
    <col min="20" max="21" width="6.59765625" style="0" customWidth="1"/>
    <col min="22" max="22" width="8.59765625" style="0" customWidth="1"/>
    <col min="23" max="23" width="11.5" style="0" hidden="1" customWidth="1"/>
    <col min="24" max="24" width="7.5" style="0" customWidth="1"/>
    <col min="25" max="25" width="6.5" style="0" customWidth="1"/>
    <col min="26" max="26" width="8.59765625" style="0" customWidth="1"/>
    <col min="27" max="27" width="0.203125" style="0" customWidth="1"/>
  </cols>
  <sheetData>
    <row r="1" spans="2:24" ht="24">
      <c r="B1" s="18" t="s">
        <v>6</v>
      </c>
      <c r="X1" t="s">
        <v>42</v>
      </c>
    </row>
    <row r="3" spans="1:26" ht="14.25">
      <c r="A3" s="102" t="s">
        <v>0</v>
      </c>
      <c r="B3" s="96" t="s">
        <v>1</v>
      </c>
      <c r="C3" s="97"/>
      <c r="D3" s="104"/>
      <c r="E3" s="26"/>
      <c r="F3" s="96" t="s">
        <v>2</v>
      </c>
      <c r="G3" s="97"/>
      <c r="H3" s="104"/>
      <c r="I3" s="26"/>
      <c r="J3" s="96" t="s">
        <v>7</v>
      </c>
      <c r="K3" s="97"/>
      <c r="L3" s="104"/>
      <c r="M3" s="21"/>
      <c r="N3" s="20"/>
      <c r="O3" s="105" t="s">
        <v>0</v>
      </c>
      <c r="P3" s="96" t="s">
        <v>1</v>
      </c>
      <c r="Q3" s="97"/>
      <c r="R3" s="98"/>
      <c r="S3" s="27"/>
      <c r="T3" s="96" t="s">
        <v>2</v>
      </c>
      <c r="U3" s="97"/>
      <c r="V3" s="98"/>
      <c r="W3" s="27"/>
      <c r="X3" s="96" t="s">
        <v>7</v>
      </c>
      <c r="Y3" s="97"/>
      <c r="Z3" s="98"/>
    </row>
    <row r="4" spans="1:26" ht="14.25">
      <c r="A4" s="103"/>
      <c r="B4" s="14" t="s">
        <v>3</v>
      </c>
      <c r="C4" s="14" t="s">
        <v>4</v>
      </c>
      <c r="D4" s="14" t="s">
        <v>5</v>
      </c>
      <c r="E4" s="14"/>
      <c r="F4" s="14" t="s">
        <v>3</v>
      </c>
      <c r="G4" s="14" t="s">
        <v>4</v>
      </c>
      <c r="H4" s="14" t="s">
        <v>5</v>
      </c>
      <c r="I4" s="14"/>
      <c r="J4" s="14" t="s">
        <v>3</v>
      </c>
      <c r="K4" s="14" t="s">
        <v>4</v>
      </c>
      <c r="L4" s="14" t="s">
        <v>5</v>
      </c>
      <c r="M4" s="21"/>
      <c r="N4" s="20"/>
      <c r="O4" s="106"/>
      <c r="P4" s="14" t="s">
        <v>3</v>
      </c>
      <c r="Q4" s="14" t="s">
        <v>4</v>
      </c>
      <c r="R4" s="14" t="s">
        <v>5</v>
      </c>
      <c r="S4" s="14"/>
      <c r="T4" s="14" t="s">
        <v>3</v>
      </c>
      <c r="U4" s="14" t="s">
        <v>4</v>
      </c>
      <c r="V4" s="14" t="s">
        <v>5</v>
      </c>
      <c r="W4" s="14"/>
      <c r="X4" s="14" t="s">
        <v>3</v>
      </c>
      <c r="Y4" s="14" t="s">
        <v>4</v>
      </c>
      <c r="Z4" s="14" t="s">
        <v>5</v>
      </c>
    </row>
    <row r="5" spans="1:27" ht="14.25">
      <c r="A5" s="13">
        <v>0</v>
      </c>
      <c r="B5" s="38">
        <v>318</v>
      </c>
      <c r="C5" s="38">
        <v>9</v>
      </c>
      <c r="D5" s="8">
        <f aca="true" t="shared" si="0" ref="D5:D55">B5+C5</f>
        <v>327</v>
      </c>
      <c r="E5" s="22">
        <f>A5*D5</f>
        <v>0</v>
      </c>
      <c r="F5" s="38">
        <v>310</v>
      </c>
      <c r="G5" s="38">
        <v>3</v>
      </c>
      <c r="H5" s="8">
        <f aca="true" t="shared" si="1" ref="H5:H54">F5+G5</f>
        <v>313</v>
      </c>
      <c r="I5" s="22">
        <f>A5*H5</f>
        <v>0</v>
      </c>
      <c r="J5" s="7">
        <f>B5+F5</f>
        <v>628</v>
      </c>
      <c r="K5" s="7">
        <f>C5+G5</f>
        <v>12</v>
      </c>
      <c r="L5" s="9">
        <f aca="true" t="shared" si="2" ref="L5:L55">J5+K5</f>
        <v>640</v>
      </c>
      <c r="M5" s="22">
        <f>A5*L5</f>
        <v>0</v>
      </c>
      <c r="N5" s="20"/>
      <c r="O5" s="39">
        <v>51</v>
      </c>
      <c r="P5" s="38">
        <v>612</v>
      </c>
      <c r="Q5" s="38">
        <v>11</v>
      </c>
      <c r="R5" s="8">
        <f aca="true" t="shared" si="3" ref="R5:R54">P5+Q5</f>
        <v>623</v>
      </c>
      <c r="S5" s="22">
        <f>O5*R5</f>
        <v>31773</v>
      </c>
      <c r="T5" s="38">
        <v>574</v>
      </c>
      <c r="U5" s="38">
        <v>11</v>
      </c>
      <c r="V5" s="8">
        <f aca="true" t="shared" si="4" ref="V5:V54">T5+U5</f>
        <v>585</v>
      </c>
      <c r="W5" s="22">
        <f>O5*V5</f>
        <v>29835</v>
      </c>
      <c r="X5" s="7">
        <f>P5+T5</f>
        <v>1186</v>
      </c>
      <c r="Y5" s="7">
        <f>Q5+U5</f>
        <v>22</v>
      </c>
      <c r="Z5" s="9">
        <f aca="true" t="shared" si="5" ref="Z5:Z54">X5+Y5</f>
        <v>1208</v>
      </c>
      <c r="AA5" s="19">
        <f>O5*Z5</f>
        <v>61608</v>
      </c>
    </row>
    <row r="6" spans="1:27" ht="14.25">
      <c r="A6" s="13">
        <v>1</v>
      </c>
      <c r="B6" s="38">
        <v>336</v>
      </c>
      <c r="C6" s="38">
        <v>10</v>
      </c>
      <c r="D6" s="8">
        <f t="shared" si="0"/>
        <v>346</v>
      </c>
      <c r="E6" s="22">
        <f aca="true" t="shared" si="6" ref="E6:E55">A6*D6</f>
        <v>346</v>
      </c>
      <c r="F6" s="38">
        <v>321</v>
      </c>
      <c r="G6" s="38">
        <v>5</v>
      </c>
      <c r="H6" s="8">
        <f t="shared" si="1"/>
        <v>326</v>
      </c>
      <c r="I6" s="22">
        <f aca="true" t="shared" si="7" ref="I6:I55">A6*H6</f>
        <v>326</v>
      </c>
      <c r="J6" s="7">
        <f aca="true" t="shared" si="8" ref="J6:K37">B6+F6</f>
        <v>657</v>
      </c>
      <c r="K6" s="7">
        <f t="shared" si="8"/>
        <v>15</v>
      </c>
      <c r="L6" s="9">
        <f t="shared" si="2"/>
        <v>672</v>
      </c>
      <c r="M6" s="22">
        <f aca="true" t="shared" si="9" ref="M6:M55">A6*L6</f>
        <v>672</v>
      </c>
      <c r="N6" s="20"/>
      <c r="O6" s="39">
        <v>52</v>
      </c>
      <c r="P6" s="38">
        <v>564</v>
      </c>
      <c r="Q6" s="38">
        <v>10</v>
      </c>
      <c r="R6" s="8">
        <f t="shared" si="3"/>
        <v>574</v>
      </c>
      <c r="S6" s="22">
        <f aca="true" t="shared" si="10" ref="S6:S53">O6*R6</f>
        <v>29848</v>
      </c>
      <c r="T6" s="38">
        <v>582</v>
      </c>
      <c r="U6" s="38">
        <v>9</v>
      </c>
      <c r="V6" s="8">
        <f t="shared" si="4"/>
        <v>591</v>
      </c>
      <c r="W6" s="22">
        <f aca="true" t="shared" si="11" ref="W6:W54">O6*V6</f>
        <v>30732</v>
      </c>
      <c r="X6" s="7">
        <f aca="true" t="shared" si="12" ref="X6:Y54">P6+T6</f>
        <v>1146</v>
      </c>
      <c r="Y6" s="7">
        <f t="shared" si="12"/>
        <v>19</v>
      </c>
      <c r="Z6" s="9">
        <f t="shared" si="5"/>
        <v>1165</v>
      </c>
      <c r="AA6" s="19">
        <f aca="true" t="shared" si="13" ref="AA6:AA53">O6*Z6</f>
        <v>60580</v>
      </c>
    </row>
    <row r="7" spans="1:27" ht="14.25">
      <c r="A7" s="13">
        <v>2</v>
      </c>
      <c r="B7" s="38">
        <v>356</v>
      </c>
      <c r="C7" s="38">
        <v>10</v>
      </c>
      <c r="D7" s="8">
        <f t="shared" si="0"/>
        <v>366</v>
      </c>
      <c r="E7" s="22">
        <f t="shared" si="6"/>
        <v>732</v>
      </c>
      <c r="F7" s="38">
        <v>320</v>
      </c>
      <c r="G7" s="38">
        <v>6</v>
      </c>
      <c r="H7" s="8">
        <f t="shared" si="1"/>
        <v>326</v>
      </c>
      <c r="I7" s="22">
        <f t="shared" si="7"/>
        <v>652</v>
      </c>
      <c r="J7" s="7">
        <f t="shared" si="8"/>
        <v>676</v>
      </c>
      <c r="K7" s="7">
        <f t="shared" si="8"/>
        <v>16</v>
      </c>
      <c r="L7" s="9">
        <f t="shared" si="2"/>
        <v>692</v>
      </c>
      <c r="M7" s="22">
        <f t="shared" si="9"/>
        <v>1384</v>
      </c>
      <c r="N7" s="20"/>
      <c r="O7" s="39">
        <v>53</v>
      </c>
      <c r="P7" s="38">
        <v>602</v>
      </c>
      <c r="Q7" s="38">
        <v>9</v>
      </c>
      <c r="R7" s="8">
        <f t="shared" si="3"/>
        <v>611</v>
      </c>
      <c r="S7" s="22">
        <f t="shared" si="10"/>
        <v>32383</v>
      </c>
      <c r="T7" s="38">
        <v>610</v>
      </c>
      <c r="U7" s="38">
        <v>9</v>
      </c>
      <c r="V7" s="8">
        <f t="shared" si="4"/>
        <v>619</v>
      </c>
      <c r="W7" s="22">
        <f t="shared" si="11"/>
        <v>32807</v>
      </c>
      <c r="X7" s="7">
        <f t="shared" si="12"/>
        <v>1212</v>
      </c>
      <c r="Y7" s="7">
        <f t="shared" si="12"/>
        <v>18</v>
      </c>
      <c r="Z7" s="9">
        <f t="shared" si="5"/>
        <v>1230</v>
      </c>
      <c r="AA7" s="19">
        <f t="shared" si="13"/>
        <v>65190</v>
      </c>
    </row>
    <row r="8" spans="1:27" ht="14.25">
      <c r="A8" s="13">
        <v>3</v>
      </c>
      <c r="B8" s="38">
        <v>322</v>
      </c>
      <c r="C8" s="38">
        <v>9</v>
      </c>
      <c r="D8" s="8">
        <f t="shared" si="0"/>
        <v>331</v>
      </c>
      <c r="E8" s="22">
        <f t="shared" si="6"/>
        <v>993</v>
      </c>
      <c r="F8" s="38">
        <v>340</v>
      </c>
      <c r="G8" s="38">
        <v>10</v>
      </c>
      <c r="H8" s="8">
        <f t="shared" si="1"/>
        <v>350</v>
      </c>
      <c r="I8" s="22">
        <f t="shared" si="7"/>
        <v>1050</v>
      </c>
      <c r="J8" s="7">
        <f t="shared" si="8"/>
        <v>662</v>
      </c>
      <c r="K8" s="7">
        <f t="shared" si="8"/>
        <v>19</v>
      </c>
      <c r="L8" s="9">
        <f t="shared" si="2"/>
        <v>681</v>
      </c>
      <c r="M8" s="22">
        <f t="shared" si="9"/>
        <v>2043</v>
      </c>
      <c r="N8" s="20"/>
      <c r="O8" s="39">
        <v>54</v>
      </c>
      <c r="P8" s="38">
        <v>639</v>
      </c>
      <c r="Q8" s="38">
        <v>7</v>
      </c>
      <c r="R8" s="8">
        <f t="shared" si="3"/>
        <v>646</v>
      </c>
      <c r="S8" s="22">
        <f t="shared" si="10"/>
        <v>34884</v>
      </c>
      <c r="T8" s="38">
        <v>645</v>
      </c>
      <c r="U8" s="38">
        <v>11</v>
      </c>
      <c r="V8" s="8">
        <f t="shared" si="4"/>
        <v>656</v>
      </c>
      <c r="W8" s="22">
        <f t="shared" si="11"/>
        <v>35424</v>
      </c>
      <c r="X8" s="7">
        <f t="shared" si="12"/>
        <v>1284</v>
      </c>
      <c r="Y8" s="7">
        <f t="shared" si="12"/>
        <v>18</v>
      </c>
      <c r="Z8" s="9">
        <f t="shared" si="5"/>
        <v>1302</v>
      </c>
      <c r="AA8" s="19">
        <f t="shared" si="13"/>
        <v>70308</v>
      </c>
    </row>
    <row r="9" spans="1:27" ht="14.25">
      <c r="A9" s="13">
        <v>4</v>
      </c>
      <c r="B9" s="38">
        <v>372</v>
      </c>
      <c r="C9" s="38">
        <v>9</v>
      </c>
      <c r="D9" s="8">
        <f t="shared" si="0"/>
        <v>381</v>
      </c>
      <c r="E9" s="22">
        <f t="shared" si="6"/>
        <v>1524</v>
      </c>
      <c r="F9" s="38">
        <v>329</v>
      </c>
      <c r="G9" s="38">
        <v>9</v>
      </c>
      <c r="H9" s="8">
        <f t="shared" si="1"/>
        <v>338</v>
      </c>
      <c r="I9" s="22">
        <f t="shared" si="7"/>
        <v>1352</v>
      </c>
      <c r="J9" s="7">
        <f t="shared" si="8"/>
        <v>701</v>
      </c>
      <c r="K9" s="7">
        <f t="shared" si="8"/>
        <v>18</v>
      </c>
      <c r="L9" s="9">
        <f t="shared" si="2"/>
        <v>719</v>
      </c>
      <c r="M9" s="22">
        <f t="shared" si="9"/>
        <v>2876</v>
      </c>
      <c r="N9" s="20"/>
      <c r="O9" s="39">
        <v>55</v>
      </c>
      <c r="P9" s="38">
        <v>655</v>
      </c>
      <c r="Q9" s="38">
        <v>11</v>
      </c>
      <c r="R9" s="8">
        <f t="shared" si="3"/>
        <v>666</v>
      </c>
      <c r="S9" s="22">
        <f t="shared" si="10"/>
        <v>36630</v>
      </c>
      <c r="T9" s="38">
        <v>624</v>
      </c>
      <c r="U9" s="38">
        <v>11</v>
      </c>
      <c r="V9" s="8">
        <f t="shared" si="4"/>
        <v>635</v>
      </c>
      <c r="W9" s="22">
        <f t="shared" si="11"/>
        <v>34925</v>
      </c>
      <c r="X9" s="7">
        <f t="shared" si="12"/>
        <v>1279</v>
      </c>
      <c r="Y9" s="7">
        <f t="shared" si="12"/>
        <v>22</v>
      </c>
      <c r="Z9" s="9">
        <f t="shared" si="5"/>
        <v>1301</v>
      </c>
      <c r="AA9" s="19">
        <f t="shared" si="13"/>
        <v>71555</v>
      </c>
    </row>
    <row r="10" spans="1:27" ht="14.25">
      <c r="A10" s="13">
        <v>5</v>
      </c>
      <c r="B10" s="38">
        <v>376</v>
      </c>
      <c r="C10" s="38">
        <v>10</v>
      </c>
      <c r="D10" s="8">
        <f t="shared" si="0"/>
        <v>386</v>
      </c>
      <c r="E10" s="22">
        <f t="shared" si="6"/>
        <v>1930</v>
      </c>
      <c r="F10" s="38">
        <v>376</v>
      </c>
      <c r="G10" s="38">
        <v>8</v>
      </c>
      <c r="H10" s="8">
        <f t="shared" si="1"/>
        <v>384</v>
      </c>
      <c r="I10" s="22">
        <f t="shared" si="7"/>
        <v>1920</v>
      </c>
      <c r="J10" s="7">
        <f t="shared" si="8"/>
        <v>752</v>
      </c>
      <c r="K10" s="7">
        <f t="shared" si="8"/>
        <v>18</v>
      </c>
      <c r="L10" s="9">
        <f t="shared" si="2"/>
        <v>770</v>
      </c>
      <c r="M10" s="22">
        <f t="shared" si="9"/>
        <v>3850</v>
      </c>
      <c r="N10" s="20"/>
      <c r="O10" s="39">
        <v>56</v>
      </c>
      <c r="P10" s="38">
        <v>715</v>
      </c>
      <c r="Q10" s="38">
        <v>10</v>
      </c>
      <c r="R10" s="8">
        <f t="shared" si="3"/>
        <v>725</v>
      </c>
      <c r="S10" s="22">
        <f t="shared" si="10"/>
        <v>40600</v>
      </c>
      <c r="T10" s="38">
        <v>641</v>
      </c>
      <c r="U10" s="38">
        <v>9</v>
      </c>
      <c r="V10" s="8">
        <f t="shared" si="4"/>
        <v>650</v>
      </c>
      <c r="W10" s="22">
        <f t="shared" si="11"/>
        <v>36400</v>
      </c>
      <c r="X10" s="7">
        <f t="shared" si="12"/>
        <v>1356</v>
      </c>
      <c r="Y10" s="7">
        <f t="shared" si="12"/>
        <v>19</v>
      </c>
      <c r="Z10" s="9">
        <f t="shared" si="5"/>
        <v>1375</v>
      </c>
      <c r="AA10" s="19">
        <f t="shared" si="13"/>
        <v>77000</v>
      </c>
    </row>
    <row r="11" spans="1:27" ht="14.25">
      <c r="A11" s="13">
        <v>6</v>
      </c>
      <c r="B11" s="38">
        <v>378</v>
      </c>
      <c r="C11" s="38">
        <v>7</v>
      </c>
      <c r="D11" s="8">
        <f t="shared" si="0"/>
        <v>385</v>
      </c>
      <c r="E11" s="22">
        <f t="shared" si="6"/>
        <v>2310</v>
      </c>
      <c r="F11" s="38">
        <v>312</v>
      </c>
      <c r="G11" s="38">
        <v>9</v>
      </c>
      <c r="H11" s="8">
        <f t="shared" si="1"/>
        <v>321</v>
      </c>
      <c r="I11" s="22">
        <f t="shared" si="7"/>
        <v>1926</v>
      </c>
      <c r="J11" s="7">
        <f t="shared" si="8"/>
        <v>690</v>
      </c>
      <c r="K11" s="7">
        <f t="shared" si="8"/>
        <v>16</v>
      </c>
      <c r="L11" s="9">
        <f t="shared" si="2"/>
        <v>706</v>
      </c>
      <c r="M11" s="22">
        <f t="shared" si="9"/>
        <v>4236</v>
      </c>
      <c r="N11" s="20"/>
      <c r="O11" s="39">
        <v>57</v>
      </c>
      <c r="P11" s="38">
        <v>725</v>
      </c>
      <c r="Q11" s="38">
        <v>10</v>
      </c>
      <c r="R11" s="8">
        <f t="shared" si="3"/>
        <v>735</v>
      </c>
      <c r="S11" s="22">
        <f t="shared" si="10"/>
        <v>41895</v>
      </c>
      <c r="T11" s="38">
        <v>757</v>
      </c>
      <c r="U11" s="38">
        <v>6</v>
      </c>
      <c r="V11" s="8">
        <f t="shared" si="4"/>
        <v>763</v>
      </c>
      <c r="W11" s="22">
        <f t="shared" si="11"/>
        <v>43491</v>
      </c>
      <c r="X11" s="7">
        <f t="shared" si="12"/>
        <v>1482</v>
      </c>
      <c r="Y11" s="7">
        <f t="shared" si="12"/>
        <v>16</v>
      </c>
      <c r="Z11" s="9">
        <f t="shared" si="5"/>
        <v>1498</v>
      </c>
      <c r="AA11" s="19">
        <f t="shared" si="13"/>
        <v>85386</v>
      </c>
    </row>
    <row r="12" spans="1:27" ht="14.25">
      <c r="A12" s="13">
        <v>7</v>
      </c>
      <c r="B12" s="38">
        <v>340</v>
      </c>
      <c r="C12" s="38">
        <v>2</v>
      </c>
      <c r="D12" s="8">
        <f t="shared" si="0"/>
        <v>342</v>
      </c>
      <c r="E12" s="22">
        <f t="shared" si="6"/>
        <v>2394</v>
      </c>
      <c r="F12" s="38">
        <v>337</v>
      </c>
      <c r="G12" s="38">
        <v>7</v>
      </c>
      <c r="H12" s="8">
        <f t="shared" si="1"/>
        <v>344</v>
      </c>
      <c r="I12" s="22">
        <f t="shared" si="7"/>
        <v>2408</v>
      </c>
      <c r="J12" s="7">
        <f t="shared" si="8"/>
        <v>677</v>
      </c>
      <c r="K12" s="7">
        <f t="shared" si="8"/>
        <v>9</v>
      </c>
      <c r="L12" s="9">
        <f t="shared" si="2"/>
        <v>686</v>
      </c>
      <c r="M12" s="22">
        <f t="shared" si="9"/>
        <v>4802</v>
      </c>
      <c r="N12" s="20"/>
      <c r="O12" s="39">
        <v>58</v>
      </c>
      <c r="P12" s="38">
        <v>749</v>
      </c>
      <c r="Q12" s="38">
        <v>1</v>
      </c>
      <c r="R12" s="8">
        <f t="shared" si="3"/>
        <v>750</v>
      </c>
      <c r="S12" s="22">
        <f t="shared" si="10"/>
        <v>43500</v>
      </c>
      <c r="T12" s="38">
        <v>747</v>
      </c>
      <c r="U12" s="38">
        <v>8</v>
      </c>
      <c r="V12" s="8">
        <f t="shared" si="4"/>
        <v>755</v>
      </c>
      <c r="W12" s="22">
        <f t="shared" si="11"/>
        <v>43790</v>
      </c>
      <c r="X12" s="7">
        <f t="shared" si="12"/>
        <v>1496</v>
      </c>
      <c r="Y12" s="7">
        <f t="shared" si="12"/>
        <v>9</v>
      </c>
      <c r="Z12" s="9">
        <f t="shared" si="5"/>
        <v>1505</v>
      </c>
      <c r="AA12" s="19">
        <f t="shared" si="13"/>
        <v>87290</v>
      </c>
    </row>
    <row r="13" spans="1:27" ht="14.25">
      <c r="A13" s="13">
        <v>8</v>
      </c>
      <c r="B13" s="38">
        <v>396</v>
      </c>
      <c r="C13" s="38">
        <v>5</v>
      </c>
      <c r="D13" s="8">
        <f t="shared" si="0"/>
        <v>401</v>
      </c>
      <c r="E13" s="22">
        <f t="shared" si="6"/>
        <v>3208</v>
      </c>
      <c r="F13" s="38">
        <v>379</v>
      </c>
      <c r="G13" s="38">
        <v>5</v>
      </c>
      <c r="H13" s="8">
        <f t="shared" si="1"/>
        <v>384</v>
      </c>
      <c r="I13" s="22">
        <f t="shared" si="7"/>
        <v>3072</v>
      </c>
      <c r="J13" s="7">
        <f t="shared" si="8"/>
        <v>775</v>
      </c>
      <c r="K13" s="7">
        <f t="shared" si="8"/>
        <v>10</v>
      </c>
      <c r="L13" s="9">
        <f t="shared" si="2"/>
        <v>785</v>
      </c>
      <c r="M13" s="22">
        <f t="shared" si="9"/>
        <v>6280</v>
      </c>
      <c r="N13" s="20"/>
      <c r="O13" s="39">
        <v>59</v>
      </c>
      <c r="P13" s="38">
        <v>793</v>
      </c>
      <c r="Q13" s="38">
        <v>11</v>
      </c>
      <c r="R13" s="8">
        <f t="shared" si="3"/>
        <v>804</v>
      </c>
      <c r="S13" s="22">
        <f t="shared" si="10"/>
        <v>47436</v>
      </c>
      <c r="T13" s="38">
        <v>765</v>
      </c>
      <c r="U13" s="38">
        <v>4</v>
      </c>
      <c r="V13" s="8">
        <f t="shared" si="4"/>
        <v>769</v>
      </c>
      <c r="W13" s="22">
        <f t="shared" si="11"/>
        <v>45371</v>
      </c>
      <c r="X13" s="7">
        <f t="shared" si="12"/>
        <v>1558</v>
      </c>
      <c r="Y13" s="7">
        <f t="shared" si="12"/>
        <v>15</v>
      </c>
      <c r="Z13" s="9">
        <f t="shared" si="5"/>
        <v>1573</v>
      </c>
      <c r="AA13" s="19">
        <f t="shared" si="13"/>
        <v>92807</v>
      </c>
    </row>
    <row r="14" spans="1:27" ht="14.25">
      <c r="A14" s="13">
        <v>9</v>
      </c>
      <c r="B14" s="38">
        <v>387</v>
      </c>
      <c r="C14" s="38">
        <v>8</v>
      </c>
      <c r="D14" s="8">
        <f t="shared" si="0"/>
        <v>395</v>
      </c>
      <c r="E14" s="22">
        <f t="shared" si="6"/>
        <v>3555</v>
      </c>
      <c r="F14" s="38">
        <v>398</v>
      </c>
      <c r="G14" s="38">
        <v>5</v>
      </c>
      <c r="H14" s="8">
        <f t="shared" si="1"/>
        <v>403</v>
      </c>
      <c r="I14" s="22">
        <f t="shared" si="7"/>
        <v>3627</v>
      </c>
      <c r="J14" s="7">
        <f t="shared" si="8"/>
        <v>785</v>
      </c>
      <c r="K14" s="7">
        <f t="shared" si="8"/>
        <v>13</v>
      </c>
      <c r="L14" s="9">
        <f t="shared" si="2"/>
        <v>798</v>
      </c>
      <c r="M14" s="22">
        <f t="shared" si="9"/>
        <v>7182</v>
      </c>
      <c r="N14" s="20"/>
      <c r="O14" s="39">
        <v>60</v>
      </c>
      <c r="P14" s="38">
        <v>903</v>
      </c>
      <c r="Q14" s="38">
        <v>7</v>
      </c>
      <c r="R14" s="8">
        <f t="shared" si="3"/>
        <v>910</v>
      </c>
      <c r="S14" s="22">
        <f t="shared" si="10"/>
        <v>54600</v>
      </c>
      <c r="T14" s="38">
        <v>822</v>
      </c>
      <c r="U14" s="38">
        <v>6</v>
      </c>
      <c r="V14" s="8">
        <f t="shared" si="4"/>
        <v>828</v>
      </c>
      <c r="W14" s="22">
        <f t="shared" si="11"/>
        <v>49680</v>
      </c>
      <c r="X14" s="7">
        <f t="shared" si="12"/>
        <v>1725</v>
      </c>
      <c r="Y14" s="7">
        <f t="shared" si="12"/>
        <v>13</v>
      </c>
      <c r="Z14" s="9">
        <f t="shared" si="5"/>
        <v>1738</v>
      </c>
      <c r="AA14" s="19">
        <f t="shared" si="13"/>
        <v>104280</v>
      </c>
    </row>
    <row r="15" spans="1:27" ht="14.25">
      <c r="A15" s="13">
        <v>10</v>
      </c>
      <c r="B15" s="38">
        <v>380</v>
      </c>
      <c r="C15" s="38">
        <v>5</v>
      </c>
      <c r="D15" s="8">
        <f t="shared" si="0"/>
        <v>385</v>
      </c>
      <c r="E15" s="22">
        <f t="shared" si="6"/>
        <v>3850</v>
      </c>
      <c r="F15" s="38">
        <v>332</v>
      </c>
      <c r="G15" s="38">
        <v>5</v>
      </c>
      <c r="H15" s="8">
        <f t="shared" si="1"/>
        <v>337</v>
      </c>
      <c r="I15" s="22">
        <f t="shared" si="7"/>
        <v>3370</v>
      </c>
      <c r="J15" s="7">
        <f t="shared" si="8"/>
        <v>712</v>
      </c>
      <c r="K15" s="7">
        <f t="shared" si="8"/>
        <v>10</v>
      </c>
      <c r="L15" s="9">
        <f t="shared" si="2"/>
        <v>722</v>
      </c>
      <c r="M15" s="22">
        <f t="shared" si="9"/>
        <v>7220</v>
      </c>
      <c r="N15" s="20"/>
      <c r="O15" s="39">
        <v>61</v>
      </c>
      <c r="P15" s="38">
        <v>837</v>
      </c>
      <c r="Q15" s="38">
        <v>6</v>
      </c>
      <c r="R15" s="8">
        <f t="shared" si="3"/>
        <v>843</v>
      </c>
      <c r="S15" s="22">
        <f t="shared" si="10"/>
        <v>51423</v>
      </c>
      <c r="T15" s="38">
        <v>823</v>
      </c>
      <c r="U15" s="38">
        <v>4</v>
      </c>
      <c r="V15" s="8">
        <f t="shared" si="4"/>
        <v>827</v>
      </c>
      <c r="W15" s="22">
        <f t="shared" si="11"/>
        <v>50447</v>
      </c>
      <c r="X15" s="7">
        <f t="shared" si="12"/>
        <v>1660</v>
      </c>
      <c r="Y15" s="7">
        <f t="shared" si="12"/>
        <v>10</v>
      </c>
      <c r="Z15" s="9">
        <f t="shared" si="5"/>
        <v>1670</v>
      </c>
      <c r="AA15" s="19">
        <f t="shared" si="13"/>
        <v>101870</v>
      </c>
    </row>
    <row r="16" spans="1:27" ht="14.25">
      <c r="A16" s="13">
        <v>11</v>
      </c>
      <c r="B16" s="38">
        <v>410</v>
      </c>
      <c r="C16" s="38">
        <v>4</v>
      </c>
      <c r="D16" s="8">
        <f t="shared" si="0"/>
        <v>414</v>
      </c>
      <c r="E16" s="22">
        <f t="shared" si="6"/>
        <v>4554</v>
      </c>
      <c r="F16" s="38">
        <v>370</v>
      </c>
      <c r="G16" s="38">
        <v>4</v>
      </c>
      <c r="H16" s="8">
        <f t="shared" si="1"/>
        <v>374</v>
      </c>
      <c r="I16" s="22">
        <f t="shared" si="7"/>
        <v>4114</v>
      </c>
      <c r="J16" s="7">
        <f t="shared" si="8"/>
        <v>780</v>
      </c>
      <c r="K16" s="7">
        <f t="shared" si="8"/>
        <v>8</v>
      </c>
      <c r="L16" s="9">
        <f t="shared" si="2"/>
        <v>788</v>
      </c>
      <c r="M16" s="22">
        <f t="shared" si="9"/>
        <v>8668</v>
      </c>
      <c r="N16" s="20"/>
      <c r="O16" s="39">
        <v>62</v>
      </c>
      <c r="P16" s="38">
        <v>914</v>
      </c>
      <c r="Q16" s="38">
        <v>4</v>
      </c>
      <c r="R16" s="8">
        <f t="shared" si="3"/>
        <v>918</v>
      </c>
      <c r="S16" s="22">
        <f t="shared" si="10"/>
        <v>56916</v>
      </c>
      <c r="T16" s="38">
        <v>831</v>
      </c>
      <c r="U16" s="38">
        <v>3</v>
      </c>
      <c r="V16" s="8">
        <f t="shared" si="4"/>
        <v>834</v>
      </c>
      <c r="W16" s="22">
        <f t="shared" si="11"/>
        <v>51708</v>
      </c>
      <c r="X16" s="7">
        <f t="shared" si="12"/>
        <v>1745</v>
      </c>
      <c r="Y16" s="7">
        <f t="shared" si="12"/>
        <v>7</v>
      </c>
      <c r="Z16" s="9">
        <f t="shared" si="5"/>
        <v>1752</v>
      </c>
      <c r="AA16" s="19">
        <f t="shared" si="13"/>
        <v>108624</v>
      </c>
    </row>
    <row r="17" spans="1:27" ht="14.25">
      <c r="A17" s="13">
        <v>12</v>
      </c>
      <c r="B17" s="38">
        <v>399</v>
      </c>
      <c r="C17" s="38">
        <v>8</v>
      </c>
      <c r="D17" s="8">
        <f t="shared" si="0"/>
        <v>407</v>
      </c>
      <c r="E17" s="22">
        <f t="shared" si="6"/>
        <v>4884</v>
      </c>
      <c r="F17" s="38">
        <v>396</v>
      </c>
      <c r="G17" s="38">
        <v>10</v>
      </c>
      <c r="H17" s="8">
        <f t="shared" si="1"/>
        <v>406</v>
      </c>
      <c r="I17" s="22">
        <f t="shared" si="7"/>
        <v>4872</v>
      </c>
      <c r="J17" s="7">
        <f t="shared" si="8"/>
        <v>795</v>
      </c>
      <c r="K17" s="7">
        <f t="shared" si="8"/>
        <v>18</v>
      </c>
      <c r="L17" s="9">
        <f t="shared" si="2"/>
        <v>813</v>
      </c>
      <c r="M17" s="22">
        <f t="shared" si="9"/>
        <v>9756</v>
      </c>
      <c r="N17" s="20"/>
      <c r="O17" s="39">
        <v>63</v>
      </c>
      <c r="P17" s="38">
        <v>671</v>
      </c>
      <c r="Q17" s="38">
        <v>7</v>
      </c>
      <c r="R17" s="8">
        <f t="shared" si="3"/>
        <v>678</v>
      </c>
      <c r="S17" s="22">
        <f t="shared" si="10"/>
        <v>42714</v>
      </c>
      <c r="T17" s="38">
        <v>685</v>
      </c>
      <c r="U17" s="38">
        <v>0</v>
      </c>
      <c r="V17" s="8">
        <f t="shared" si="4"/>
        <v>685</v>
      </c>
      <c r="W17" s="22">
        <f t="shared" si="11"/>
        <v>43155</v>
      </c>
      <c r="X17" s="7">
        <f t="shared" si="12"/>
        <v>1356</v>
      </c>
      <c r="Y17" s="7">
        <f t="shared" si="12"/>
        <v>7</v>
      </c>
      <c r="Z17" s="9">
        <f t="shared" si="5"/>
        <v>1363</v>
      </c>
      <c r="AA17" s="19">
        <f t="shared" si="13"/>
        <v>85869</v>
      </c>
    </row>
    <row r="18" spans="1:27" ht="14.25">
      <c r="A18" s="13">
        <v>13</v>
      </c>
      <c r="B18" s="38">
        <v>410</v>
      </c>
      <c r="C18" s="38">
        <v>6</v>
      </c>
      <c r="D18" s="8">
        <f t="shared" si="0"/>
        <v>416</v>
      </c>
      <c r="E18" s="22">
        <f t="shared" si="6"/>
        <v>5408</v>
      </c>
      <c r="F18" s="38">
        <v>421</v>
      </c>
      <c r="G18" s="38">
        <v>5</v>
      </c>
      <c r="H18" s="8">
        <f t="shared" si="1"/>
        <v>426</v>
      </c>
      <c r="I18" s="22">
        <f t="shared" si="7"/>
        <v>5538</v>
      </c>
      <c r="J18" s="7">
        <f t="shared" si="8"/>
        <v>831</v>
      </c>
      <c r="K18" s="7">
        <f t="shared" si="8"/>
        <v>11</v>
      </c>
      <c r="L18" s="9">
        <f t="shared" si="2"/>
        <v>842</v>
      </c>
      <c r="M18" s="22">
        <f t="shared" si="9"/>
        <v>10946</v>
      </c>
      <c r="N18" s="20"/>
      <c r="O18" s="39">
        <v>64</v>
      </c>
      <c r="P18" s="38">
        <v>460</v>
      </c>
      <c r="Q18" s="38">
        <v>4</v>
      </c>
      <c r="R18" s="8">
        <f t="shared" si="3"/>
        <v>464</v>
      </c>
      <c r="S18" s="22">
        <f t="shared" si="10"/>
        <v>29696</v>
      </c>
      <c r="T18" s="38">
        <v>476</v>
      </c>
      <c r="U18" s="38">
        <v>3</v>
      </c>
      <c r="V18" s="8">
        <f t="shared" si="4"/>
        <v>479</v>
      </c>
      <c r="W18" s="22">
        <f t="shared" si="11"/>
        <v>30656</v>
      </c>
      <c r="X18" s="7">
        <f t="shared" si="12"/>
        <v>936</v>
      </c>
      <c r="Y18" s="7">
        <f t="shared" si="12"/>
        <v>7</v>
      </c>
      <c r="Z18" s="9">
        <f t="shared" si="5"/>
        <v>943</v>
      </c>
      <c r="AA18" s="19">
        <f t="shared" si="13"/>
        <v>60352</v>
      </c>
    </row>
    <row r="19" spans="1:27" ht="14.25">
      <c r="A19" s="13">
        <v>14</v>
      </c>
      <c r="B19" s="38">
        <v>410</v>
      </c>
      <c r="C19" s="38">
        <v>4</v>
      </c>
      <c r="D19" s="8">
        <f t="shared" si="0"/>
        <v>414</v>
      </c>
      <c r="E19" s="22">
        <f t="shared" si="6"/>
        <v>5796</v>
      </c>
      <c r="F19" s="38">
        <v>406</v>
      </c>
      <c r="G19" s="38">
        <v>3</v>
      </c>
      <c r="H19" s="8">
        <f t="shared" si="1"/>
        <v>409</v>
      </c>
      <c r="I19" s="22">
        <f t="shared" si="7"/>
        <v>5726</v>
      </c>
      <c r="J19" s="7">
        <f t="shared" si="8"/>
        <v>816</v>
      </c>
      <c r="K19" s="7">
        <f t="shared" si="8"/>
        <v>7</v>
      </c>
      <c r="L19" s="9">
        <f t="shared" si="2"/>
        <v>823</v>
      </c>
      <c r="M19" s="22">
        <f t="shared" si="9"/>
        <v>11522</v>
      </c>
      <c r="N19" s="20"/>
      <c r="O19" s="39">
        <v>65</v>
      </c>
      <c r="P19" s="38">
        <v>571</v>
      </c>
      <c r="Q19" s="38">
        <v>4</v>
      </c>
      <c r="R19" s="8">
        <f t="shared" si="3"/>
        <v>575</v>
      </c>
      <c r="S19" s="22">
        <f t="shared" si="10"/>
        <v>37375</v>
      </c>
      <c r="T19" s="38">
        <v>601</v>
      </c>
      <c r="U19" s="38">
        <v>3</v>
      </c>
      <c r="V19" s="8">
        <f t="shared" si="4"/>
        <v>604</v>
      </c>
      <c r="W19" s="22">
        <f t="shared" si="11"/>
        <v>39260</v>
      </c>
      <c r="X19" s="7">
        <f t="shared" si="12"/>
        <v>1172</v>
      </c>
      <c r="Y19" s="7">
        <f t="shared" si="12"/>
        <v>7</v>
      </c>
      <c r="Z19" s="9">
        <f t="shared" si="5"/>
        <v>1179</v>
      </c>
      <c r="AA19" s="19">
        <f t="shared" si="13"/>
        <v>76635</v>
      </c>
    </row>
    <row r="20" spans="1:27" ht="14.25">
      <c r="A20" s="13">
        <v>15</v>
      </c>
      <c r="B20" s="38">
        <v>468</v>
      </c>
      <c r="C20" s="38">
        <v>6</v>
      </c>
      <c r="D20" s="8">
        <f t="shared" si="0"/>
        <v>474</v>
      </c>
      <c r="E20" s="22">
        <f t="shared" si="6"/>
        <v>7110</v>
      </c>
      <c r="F20" s="38">
        <v>412</v>
      </c>
      <c r="G20" s="38">
        <v>9</v>
      </c>
      <c r="H20" s="8">
        <f t="shared" si="1"/>
        <v>421</v>
      </c>
      <c r="I20" s="22">
        <f t="shared" si="7"/>
        <v>6315</v>
      </c>
      <c r="J20" s="7">
        <f t="shared" si="8"/>
        <v>880</v>
      </c>
      <c r="K20" s="7">
        <f t="shared" si="8"/>
        <v>15</v>
      </c>
      <c r="L20" s="9">
        <f t="shared" si="2"/>
        <v>895</v>
      </c>
      <c r="M20" s="22">
        <f t="shared" si="9"/>
        <v>13425</v>
      </c>
      <c r="N20" s="20"/>
      <c r="O20" s="39">
        <v>66</v>
      </c>
      <c r="P20" s="38">
        <v>648</v>
      </c>
      <c r="Q20" s="38">
        <v>1</v>
      </c>
      <c r="R20" s="8">
        <f t="shared" si="3"/>
        <v>649</v>
      </c>
      <c r="S20" s="22">
        <f t="shared" si="10"/>
        <v>42834</v>
      </c>
      <c r="T20" s="38">
        <v>673</v>
      </c>
      <c r="U20" s="38">
        <v>1</v>
      </c>
      <c r="V20" s="8">
        <f t="shared" si="4"/>
        <v>674</v>
      </c>
      <c r="W20" s="22">
        <f t="shared" si="11"/>
        <v>44484</v>
      </c>
      <c r="X20" s="7">
        <f t="shared" si="12"/>
        <v>1321</v>
      </c>
      <c r="Y20" s="7">
        <f t="shared" si="12"/>
        <v>2</v>
      </c>
      <c r="Z20" s="9">
        <f t="shared" si="5"/>
        <v>1323</v>
      </c>
      <c r="AA20" s="19">
        <f t="shared" si="13"/>
        <v>87318</v>
      </c>
    </row>
    <row r="21" spans="1:27" ht="14.25">
      <c r="A21" s="13">
        <v>16</v>
      </c>
      <c r="B21" s="38">
        <v>463</v>
      </c>
      <c r="C21" s="38">
        <v>7</v>
      </c>
      <c r="D21" s="8">
        <f t="shared" si="0"/>
        <v>470</v>
      </c>
      <c r="E21" s="22">
        <f t="shared" si="6"/>
        <v>7520</v>
      </c>
      <c r="F21" s="38">
        <v>427</v>
      </c>
      <c r="G21" s="38">
        <v>6</v>
      </c>
      <c r="H21" s="8">
        <f t="shared" si="1"/>
        <v>433</v>
      </c>
      <c r="I21" s="22">
        <f t="shared" si="7"/>
        <v>6928</v>
      </c>
      <c r="J21" s="7">
        <f t="shared" si="8"/>
        <v>890</v>
      </c>
      <c r="K21" s="7">
        <f t="shared" si="8"/>
        <v>13</v>
      </c>
      <c r="L21" s="9">
        <f t="shared" si="2"/>
        <v>903</v>
      </c>
      <c r="M21" s="22">
        <f t="shared" si="9"/>
        <v>14448</v>
      </c>
      <c r="N21" s="20"/>
      <c r="O21" s="39">
        <v>67</v>
      </c>
      <c r="P21" s="38">
        <v>602</v>
      </c>
      <c r="Q21" s="38">
        <v>5</v>
      </c>
      <c r="R21" s="8">
        <f t="shared" si="3"/>
        <v>607</v>
      </c>
      <c r="S21" s="22">
        <f t="shared" si="10"/>
        <v>40669</v>
      </c>
      <c r="T21" s="38">
        <v>611</v>
      </c>
      <c r="U21" s="38">
        <v>1</v>
      </c>
      <c r="V21" s="8">
        <f t="shared" si="4"/>
        <v>612</v>
      </c>
      <c r="W21" s="22">
        <f t="shared" si="11"/>
        <v>41004</v>
      </c>
      <c r="X21" s="7">
        <f t="shared" si="12"/>
        <v>1213</v>
      </c>
      <c r="Y21" s="7">
        <f t="shared" si="12"/>
        <v>6</v>
      </c>
      <c r="Z21" s="9">
        <f t="shared" si="5"/>
        <v>1219</v>
      </c>
      <c r="AA21" s="19">
        <f t="shared" si="13"/>
        <v>81673</v>
      </c>
    </row>
    <row r="22" spans="1:27" ht="14.25">
      <c r="A22" s="13">
        <v>17</v>
      </c>
      <c r="B22" s="38">
        <v>477</v>
      </c>
      <c r="C22" s="38">
        <v>6</v>
      </c>
      <c r="D22" s="8">
        <f t="shared" si="0"/>
        <v>483</v>
      </c>
      <c r="E22" s="22">
        <f t="shared" si="6"/>
        <v>8211</v>
      </c>
      <c r="F22" s="38">
        <v>440</v>
      </c>
      <c r="G22" s="38">
        <v>5</v>
      </c>
      <c r="H22" s="8">
        <f t="shared" si="1"/>
        <v>445</v>
      </c>
      <c r="I22" s="22">
        <f t="shared" si="7"/>
        <v>7565</v>
      </c>
      <c r="J22" s="7">
        <f t="shared" si="8"/>
        <v>917</v>
      </c>
      <c r="K22" s="7">
        <f t="shared" si="8"/>
        <v>11</v>
      </c>
      <c r="L22" s="9">
        <f t="shared" si="2"/>
        <v>928</v>
      </c>
      <c r="M22" s="22">
        <f t="shared" si="9"/>
        <v>15776</v>
      </c>
      <c r="N22" s="20"/>
      <c r="O22" s="39">
        <v>68</v>
      </c>
      <c r="P22" s="38">
        <v>608</v>
      </c>
      <c r="Q22" s="38">
        <v>1</v>
      </c>
      <c r="R22" s="8">
        <f t="shared" si="3"/>
        <v>609</v>
      </c>
      <c r="S22" s="22">
        <f t="shared" si="10"/>
        <v>41412</v>
      </c>
      <c r="T22" s="38">
        <v>601</v>
      </c>
      <c r="U22" s="38">
        <v>2</v>
      </c>
      <c r="V22" s="8">
        <f t="shared" si="4"/>
        <v>603</v>
      </c>
      <c r="W22" s="22">
        <f t="shared" si="11"/>
        <v>41004</v>
      </c>
      <c r="X22" s="7">
        <f t="shared" si="12"/>
        <v>1209</v>
      </c>
      <c r="Y22" s="7">
        <f t="shared" si="12"/>
        <v>3</v>
      </c>
      <c r="Z22" s="9">
        <f t="shared" si="5"/>
        <v>1212</v>
      </c>
      <c r="AA22" s="19">
        <f t="shared" si="13"/>
        <v>82416</v>
      </c>
    </row>
    <row r="23" spans="1:27" ht="14.25">
      <c r="A23" s="13">
        <v>18</v>
      </c>
      <c r="B23" s="38">
        <v>518</v>
      </c>
      <c r="C23" s="38">
        <v>8</v>
      </c>
      <c r="D23" s="8">
        <f t="shared" si="0"/>
        <v>526</v>
      </c>
      <c r="E23" s="22">
        <f t="shared" si="6"/>
        <v>9468</v>
      </c>
      <c r="F23" s="38">
        <v>492</v>
      </c>
      <c r="G23" s="38">
        <v>7</v>
      </c>
      <c r="H23" s="8">
        <f t="shared" si="1"/>
        <v>499</v>
      </c>
      <c r="I23" s="22">
        <f t="shared" si="7"/>
        <v>8982</v>
      </c>
      <c r="J23" s="7">
        <f t="shared" si="8"/>
        <v>1010</v>
      </c>
      <c r="K23" s="7">
        <f t="shared" si="8"/>
        <v>15</v>
      </c>
      <c r="L23" s="9">
        <f t="shared" si="2"/>
        <v>1025</v>
      </c>
      <c r="M23" s="22">
        <f t="shared" si="9"/>
        <v>18450</v>
      </c>
      <c r="N23" s="20"/>
      <c r="O23" s="39">
        <v>69</v>
      </c>
      <c r="P23" s="38">
        <v>565</v>
      </c>
      <c r="Q23" s="38">
        <v>1</v>
      </c>
      <c r="R23" s="8">
        <f t="shared" si="3"/>
        <v>566</v>
      </c>
      <c r="S23" s="22">
        <f t="shared" si="10"/>
        <v>39054</v>
      </c>
      <c r="T23" s="38">
        <v>566</v>
      </c>
      <c r="U23" s="38">
        <v>1</v>
      </c>
      <c r="V23" s="8">
        <f t="shared" si="4"/>
        <v>567</v>
      </c>
      <c r="W23" s="22">
        <f t="shared" si="11"/>
        <v>39123</v>
      </c>
      <c r="X23" s="7">
        <f t="shared" si="12"/>
        <v>1131</v>
      </c>
      <c r="Y23" s="7">
        <f t="shared" si="12"/>
        <v>2</v>
      </c>
      <c r="Z23" s="9">
        <f t="shared" si="5"/>
        <v>1133</v>
      </c>
      <c r="AA23" s="19">
        <f t="shared" si="13"/>
        <v>78177</v>
      </c>
    </row>
    <row r="24" spans="1:27" ht="14.25">
      <c r="A24" s="13">
        <v>19</v>
      </c>
      <c r="B24" s="38">
        <v>518</v>
      </c>
      <c r="C24" s="38">
        <v>23</v>
      </c>
      <c r="D24" s="8">
        <f t="shared" si="0"/>
        <v>541</v>
      </c>
      <c r="E24" s="22">
        <f t="shared" si="6"/>
        <v>10279</v>
      </c>
      <c r="F24" s="38">
        <v>478</v>
      </c>
      <c r="G24" s="38">
        <v>5</v>
      </c>
      <c r="H24" s="8">
        <f t="shared" si="1"/>
        <v>483</v>
      </c>
      <c r="I24" s="22">
        <f t="shared" si="7"/>
        <v>9177</v>
      </c>
      <c r="J24" s="7">
        <f t="shared" si="8"/>
        <v>996</v>
      </c>
      <c r="K24" s="7">
        <f t="shared" si="8"/>
        <v>28</v>
      </c>
      <c r="L24" s="9">
        <f t="shared" si="2"/>
        <v>1024</v>
      </c>
      <c r="M24" s="22">
        <f t="shared" si="9"/>
        <v>19456</v>
      </c>
      <c r="N24" s="20"/>
      <c r="O24" s="39">
        <v>70</v>
      </c>
      <c r="P24" s="38">
        <v>532</v>
      </c>
      <c r="Q24" s="38">
        <v>0</v>
      </c>
      <c r="R24" s="8">
        <f t="shared" si="3"/>
        <v>532</v>
      </c>
      <c r="S24" s="22">
        <f t="shared" si="10"/>
        <v>37240</v>
      </c>
      <c r="T24" s="38">
        <v>477</v>
      </c>
      <c r="U24" s="38">
        <v>1</v>
      </c>
      <c r="V24" s="8">
        <f t="shared" si="4"/>
        <v>478</v>
      </c>
      <c r="W24" s="22">
        <f t="shared" si="11"/>
        <v>33460</v>
      </c>
      <c r="X24" s="7">
        <f t="shared" si="12"/>
        <v>1009</v>
      </c>
      <c r="Y24" s="7">
        <f t="shared" si="12"/>
        <v>1</v>
      </c>
      <c r="Z24" s="9">
        <f t="shared" si="5"/>
        <v>1010</v>
      </c>
      <c r="AA24" s="19">
        <f t="shared" si="13"/>
        <v>70700</v>
      </c>
    </row>
    <row r="25" spans="1:27" ht="14.25">
      <c r="A25" s="13">
        <v>20</v>
      </c>
      <c r="B25" s="38">
        <v>544</v>
      </c>
      <c r="C25" s="38">
        <v>13</v>
      </c>
      <c r="D25" s="8">
        <f t="shared" si="0"/>
        <v>557</v>
      </c>
      <c r="E25" s="22">
        <f t="shared" si="6"/>
        <v>11140</v>
      </c>
      <c r="F25" s="38">
        <v>455</v>
      </c>
      <c r="G25" s="38">
        <v>19</v>
      </c>
      <c r="H25" s="8">
        <f t="shared" si="1"/>
        <v>474</v>
      </c>
      <c r="I25" s="22">
        <f t="shared" si="7"/>
        <v>9480</v>
      </c>
      <c r="J25" s="7">
        <f t="shared" si="8"/>
        <v>999</v>
      </c>
      <c r="K25" s="7">
        <f t="shared" si="8"/>
        <v>32</v>
      </c>
      <c r="L25" s="9">
        <f t="shared" si="2"/>
        <v>1031</v>
      </c>
      <c r="M25" s="22">
        <f t="shared" si="9"/>
        <v>20620</v>
      </c>
      <c r="N25" s="20"/>
      <c r="O25" s="39">
        <v>71</v>
      </c>
      <c r="P25" s="38">
        <v>460</v>
      </c>
      <c r="Q25" s="38">
        <v>2</v>
      </c>
      <c r="R25" s="8">
        <f t="shared" si="3"/>
        <v>462</v>
      </c>
      <c r="S25" s="22">
        <f t="shared" si="10"/>
        <v>32802</v>
      </c>
      <c r="T25" s="38">
        <v>406</v>
      </c>
      <c r="U25" s="38">
        <v>0</v>
      </c>
      <c r="V25" s="8">
        <f t="shared" si="4"/>
        <v>406</v>
      </c>
      <c r="W25" s="22">
        <f t="shared" si="11"/>
        <v>28826</v>
      </c>
      <c r="X25" s="7">
        <f t="shared" si="12"/>
        <v>866</v>
      </c>
      <c r="Y25" s="7">
        <f t="shared" si="12"/>
        <v>2</v>
      </c>
      <c r="Z25" s="9">
        <f t="shared" si="5"/>
        <v>868</v>
      </c>
      <c r="AA25" s="19">
        <f t="shared" si="13"/>
        <v>61628</v>
      </c>
    </row>
    <row r="26" spans="1:27" ht="14.25">
      <c r="A26" s="13">
        <v>21</v>
      </c>
      <c r="B26" s="38">
        <v>629</v>
      </c>
      <c r="C26" s="38">
        <v>23</v>
      </c>
      <c r="D26" s="8">
        <f t="shared" si="0"/>
        <v>652</v>
      </c>
      <c r="E26" s="22">
        <f t="shared" si="6"/>
        <v>13692</v>
      </c>
      <c r="F26" s="38">
        <v>515</v>
      </c>
      <c r="G26" s="38">
        <v>15</v>
      </c>
      <c r="H26" s="8">
        <f t="shared" si="1"/>
        <v>530</v>
      </c>
      <c r="I26" s="22">
        <f t="shared" si="7"/>
        <v>11130</v>
      </c>
      <c r="J26" s="7">
        <f t="shared" si="8"/>
        <v>1144</v>
      </c>
      <c r="K26" s="7">
        <f t="shared" si="8"/>
        <v>38</v>
      </c>
      <c r="L26" s="9">
        <f t="shared" si="2"/>
        <v>1182</v>
      </c>
      <c r="M26" s="22">
        <f t="shared" si="9"/>
        <v>24822</v>
      </c>
      <c r="N26" s="20"/>
      <c r="O26" s="39">
        <v>72</v>
      </c>
      <c r="P26" s="38">
        <v>476</v>
      </c>
      <c r="Q26" s="38">
        <v>1</v>
      </c>
      <c r="R26" s="8">
        <f t="shared" si="3"/>
        <v>477</v>
      </c>
      <c r="S26" s="22">
        <f t="shared" si="10"/>
        <v>34344</v>
      </c>
      <c r="T26" s="38">
        <v>444</v>
      </c>
      <c r="U26" s="38">
        <v>1</v>
      </c>
      <c r="V26" s="8">
        <f t="shared" si="4"/>
        <v>445</v>
      </c>
      <c r="W26" s="22">
        <f t="shared" si="11"/>
        <v>32040</v>
      </c>
      <c r="X26" s="7">
        <f t="shared" si="12"/>
        <v>920</v>
      </c>
      <c r="Y26" s="7">
        <f t="shared" si="12"/>
        <v>2</v>
      </c>
      <c r="Z26" s="9">
        <f t="shared" si="5"/>
        <v>922</v>
      </c>
      <c r="AA26" s="19">
        <f t="shared" si="13"/>
        <v>66384</v>
      </c>
    </row>
    <row r="27" spans="1:27" ht="14.25">
      <c r="A27" s="13">
        <v>22</v>
      </c>
      <c r="B27" s="38">
        <v>594</v>
      </c>
      <c r="C27" s="38">
        <v>24</v>
      </c>
      <c r="D27" s="8">
        <f t="shared" si="0"/>
        <v>618</v>
      </c>
      <c r="E27" s="22">
        <f t="shared" si="6"/>
        <v>13596</v>
      </c>
      <c r="F27" s="38">
        <v>515</v>
      </c>
      <c r="G27" s="38">
        <v>23</v>
      </c>
      <c r="H27" s="8">
        <f t="shared" si="1"/>
        <v>538</v>
      </c>
      <c r="I27" s="22">
        <f t="shared" si="7"/>
        <v>11836</v>
      </c>
      <c r="J27" s="7">
        <f t="shared" si="8"/>
        <v>1109</v>
      </c>
      <c r="K27" s="7">
        <f t="shared" si="8"/>
        <v>47</v>
      </c>
      <c r="L27" s="9">
        <f t="shared" si="2"/>
        <v>1156</v>
      </c>
      <c r="M27" s="22">
        <f t="shared" si="9"/>
        <v>25432</v>
      </c>
      <c r="N27" s="20"/>
      <c r="O27" s="39">
        <v>73</v>
      </c>
      <c r="P27" s="38">
        <v>394</v>
      </c>
      <c r="Q27" s="38">
        <v>0</v>
      </c>
      <c r="R27" s="8">
        <f t="shared" si="3"/>
        <v>394</v>
      </c>
      <c r="S27" s="22">
        <f t="shared" si="10"/>
        <v>28762</v>
      </c>
      <c r="T27" s="38">
        <v>434</v>
      </c>
      <c r="U27" s="38">
        <v>1</v>
      </c>
      <c r="V27" s="8">
        <f t="shared" si="4"/>
        <v>435</v>
      </c>
      <c r="W27" s="22">
        <f t="shared" si="11"/>
        <v>31755</v>
      </c>
      <c r="X27" s="7">
        <f t="shared" si="12"/>
        <v>828</v>
      </c>
      <c r="Y27" s="7">
        <f t="shared" si="12"/>
        <v>1</v>
      </c>
      <c r="Z27" s="9">
        <f t="shared" si="5"/>
        <v>829</v>
      </c>
      <c r="AA27" s="19">
        <f t="shared" si="13"/>
        <v>60517</v>
      </c>
    </row>
    <row r="28" spans="1:27" ht="14.25">
      <c r="A28" s="13">
        <v>23</v>
      </c>
      <c r="B28" s="38">
        <v>519</v>
      </c>
      <c r="C28" s="38">
        <v>27</v>
      </c>
      <c r="D28" s="8">
        <f t="shared" si="0"/>
        <v>546</v>
      </c>
      <c r="E28" s="22">
        <f t="shared" si="6"/>
        <v>12558</v>
      </c>
      <c r="F28" s="38">
        <v>531</v>
      </c>
      <c r="G28" s="38">
        <v>20</v>
      </c>
      <c r="H28" s="8">
        <f t="shared" si="1"/>
        <v>551</v>
      </c>
      <c r="I28" s="22">
        <f t="shared" si="7"/>
        <v>12673</v>
      </c>
      <c r="J28" s="7">
        <f t="shared" si="8"/>
        <v>1050</v>
      </c>
      <c r="K28" s="7">
        <f t="shared" si="8"/>
        <v>47</v>
      </c>
      <c r="L28" s="9">
        <f t="shared" si="2"/>
        <v>1097</v>
      </c>
      <c r="M28" s="22">
        <f t="shared" si="9"/>
        <v>25231</v>
      </c>
      <c r="N28" s="20"/>
      <c r="O28" s="39">
        <v>74</v>
      </c>
      <c r="P28" s="38">
        <v>410</v>
      </c>
      <c r="Q28" s="38">
        <v>1</v>
      </c>
      <c r="R28" s="8">
        <f t="shared" si="3"/>
        <v>411</v>
      </c>
      <c r="S28" s="22">
        <f t="shared" si="10"/>
        <v>30414</v>
      </c>
      <c r="T28" s="38">
        <v>493</v>
      </c>
      <c r="U28" s="38">
        <v>2</v>
      </c>
      <c r="V28" s="8">
        <f t="shared" si="4"/>
        <v>495</v>
      </c>
      <c r="W28" s="22">
        <f t="shared" si="11"/>
        <v>36630</v>
      </c>
      <c r="X28" s="7">
        <f t="shared" si="12"/>
        <v>903</v>
      </c>
      <c r="Y28" s="7">
        <f t="shared" si="12"/>
        <v>3</v>
      </c>
      <c r="Z28" s="9">
        <f t="shared" si="5"/>
        <v>906</v>
      </c>
      <c r="AA28" s="19">
        <f t="shared" si="13"/>
        <v>67044</v>
      </c>
    </row>
    <row r="29" spans="1:27" ht="14.25">
      <c r="A29" s="13">
        <v>24</v>
      </c>
      <c r="B29" s="38">
        <v>578</v>
      </c>
      <c r="C29" s="38">
        <v>24</v>
      </c>
      <c r="D29" s="8">
        <f t="shared" si="0"/>
        <v>602</v>
      </c>
      <c r="E29" s="22">
        <f t="shared" si="6"/>
        <v>14448</v>
      </c>
      <c r="F29" s="38">
        <v>520</v>
      </c>
      <c r="G29" s="38">
        <v>15</v>
      </c>
      <c r="H29" s="8">
        <f t="shared" si="1"/>
        <v>535</v>
      </c>
      <c r="I29" s="22">
        <f t="shared" si="7"/>
        <v>12840</v>
      </c>
      <c r="J29" s="7">
        <f t="shared" si="8"/>
        <v>1098</v>
      </c>
      <c r="K29" s="7">
        <f t="shared" si="8"/>
        <v>39</v>
      </c>
      <c r="L29" s="9">
        <f t="shared" si="2"/>
        <v>1137</v>
      </c>
      <c r="M29" s="22">
        <f t="shared" si="9"/>
        <v>27288</v>
      </c>
      <c r="N29" s="20"/>
      <c r="O29" s="39">
        <v>75</v>
      </c>
      <c r="P29" s="38">
        <v>392</v>
      </c>
      <c r="Q29" s="38">
        <v>0</v>
      </c>
      <c r="R29" s="8">
        <f t="shared" si="3"/>
        <v>392</v>
      </c>
      <c r="S29" s="22">
        <f t="shared" si="10"/>
        <v>29400</v>
      </c>
      <c r="T29" s="38">
        <v>400</v>
      </c>
      <c r="U29" s="38">
        <v>1</v>
      </c>
      <c r="V29" s="8">
        <f t="shared" si="4"/>
        <v>401</v>
      </c>
      <c r="W29" s="22">
        <f t="shared" si="11"/>
        <v>30075</v>
      </c>
      <c r="X29" s="7">
        <f t="shared" si="12"/>
        <v>792</v>
      </c>
      <c r="Y29" s="7">
        <f t="shared" si="12"/>
        <v>1</v>
      </c>
      <c r="Z29" s="9">
        <f t="shared" si="5"/>
        <v>793</v>
      </c>
      <c r="AA29" s="19">
        <f t="shared" si="13"/>
        <v>59475</v>
      </c>
    </row>
    <row r="30" spans="1:27" ht="14.25">
      <c r="A30" s="13">
        <v>25</v>
      </c>
      <c r="B30" s="38">
        <v>534</v>
      </c>
      <c r="C30" s="38">
        <v>19</v>
      </c>
      <c r="D30" s="8">
        <f t="shared" si="0"/>
        <v>553</v>
      </c>
      <c r="E30" s="22">
        <f t="shared" si="6"/>
        <v>13825</v>
      </c>
      <c r="F30" s="38">
        <v>482</v>
      </c>
      <c r="G30" s="38">
        <v>23</v>
      </c>
      <c r="H30" s="8">
        <f t="shared" si="1"/>
        <v>505</v>
      </c>
      <c r="I30" s="22">
        <f t="shared" si="7"/>
        <v>12625</v>
      </c>
      <c r="J30" s="7">
        <f t="shared" si="8"/>
        <v>1016</v>
      </c>
      <c r="K30" s="7">
        <f t="shared" si="8"/>
        <v>42</v>
      </c>
      <c r="L30" s="9">
        <f t="shared" si="2"/>
        <v>1058</v>
      </c>
      <c r="M30" s="22">
        <f t="shared" si="9"/>
        <v>26450</v>
      </c>
      <c r="N30" s="20"/>
      <c r="O30" s="39">
        <v>76</v>
      </c>
      <c r="P30" s="38">
        <v>309</v>
      </c>
      <c r="Q30" s="38">
        <v>0</v>
      </c>
      <c r="R30" s="8">
        <f t="shared" si="3"/>
        <v>309</v>
      </c>
      <c r="S30" s="22">
        <f t="shared" si="10"/>
        <v>23484</v>
      </c>
      <c r="T30" s="38">
        <v>393</v>
      </c>
      <c r="U30" s="38">
        <v>2</v>
      </c>
      <c r="V30" s="8">
        <f t="shared" si="4"/>
        <v>395</v>
      </c>
      <c r="W30" s="22">
        <f t="shared" si="11"/>
        <v>30020</v>
      </c>
      <c r="X30" s="7">
        <f t="shared" si="12"/>
        <v>702</v>
      </c>
      <c r="Y30" s="7">
        <f t="shared" si="12"/>
        <v>2</v>
      </c>
      <c r="Z30" s="9">
        <f t="shared" si="5"/>
        <v>704</v>
      </c>
      <c r="AA30" s="19">
        <f t="shared" si="13"/>
        <v>53504</v>
      </c>
    </row>
    <row r="31" spans="1:27" ht="14.25">
      <c r="A31" s="13">
        <v>26</v>
      </c>
      <c r="B31" s="38">
        <v>529</v>
      </c>
      <c r="C31" s="38">
        <v>37</v>
      </c>
      <c r="D31" s="8">
        <f t="shared" si="0"/>
        <v>566</v>
      </c>
      <c r="E31" s="22">
        <f t="shared" si="6"/>
        <v>14716</v>
      </c>
      <c r="F31" s="38">
        <v>524</v>
      </c>
      <c r="G31" s="38">
        <v>22</v>
      </c>
      <c r="H31" s="8">
        <f t="shared" si="1"/>
        <v>546</v>
      </c>
      <c r="I31" s="22">
        <f t="shared" si="7"/>
        <v>14196</v>
      </c>
      <c r="J31" s="7">
        <f t="shared" si="8"/>
        <v>1053</v>
      </c>
      <c r="K31" s="7">
        <f t="shared" si="8"/>
        <v>59</v>
      </c>
      <c r="L31" s="9">
        <f t="shared" si="2"/>
        <v>1112</v>
      </c>
      <c r="M31" s="22">
        <f t="shared" si="9"/>
        <v>28912</v>
      </c>
      <c r="N31" s="20"/>
      <c r="O31" s="39">
        <v>77</v>
      </c>
      <c r="P31" s="38">
        <v>337</v>
      </c>
      <c r="Q31" s="38">
        <v>0</v>
      </c>
      <c r="R31" s="8">
        <f t="shared" si="3"/>
        <v>337</v>
      </c>
      <c r="S31" s="22">
        <f t="shared" si="10"/>
        <v>25949</v>
      </c>
      <c r="T31" s="38">
        <v>383</v>
      </c>
      <c r="U31" s="38">
        <v>0</v>
      </c>
      <c r="V31" s="8">
        <f t="shared" si="4"/>
        <v>383</v>
      </c>
      <c r="W31" s="22">
        <f t="shared" si="11"/>
        <v>29491</v>
      </c>
      <c r="X31" s="7">
        <f t="shared" si="12"/>
        <v>720</v>
      </c>
      <c r="Y31" s="7">
        <f t="shared" si="12"/>
        <v>0</v>
      </c>
      <c r="Z31" s="9">
        <f t="shared" si="5"/>
        <v>720</v>
      </c>
      <c r="AA31" s="19">
        <f t="shared" si="13"/>
        <v>55440</v>
      </c>
    </row>
    <row r="32" spans="1:27" ht="14.25">
      <c r="A32" s="13">
        <v>27</v>
      </c>
      <c r="B32" s="38">
        <v>543</v>
      </c>
      <c r="C32" s="38">
        <v>40</v>
      </c>
      <c r="D32" s="8">
        <f t="shared" si="0"/>
        <v>583</v>
      </c>
      <c r="E32" s="22">
        <f t="shared" si="6"/>
        <v>15741</v>
      </c>
      <c r="F32" s="38">
        <v>515</v>
      </c>
      <c r="G32" s="38">
        <v>26</v>
      </c>
      <c r="H32" s="8">
        <f t="shared" si="1"/>
        <v>541</v>
      </c>
      <c r="I32" s="22">
        <f t="shared" si="7"/>
        <v>14607</v>
      </c>
      <c r="J32" s="7">
        <f t="shared" si="8"/>
        <v>1058</v>
      </c>
      <c r="K32" s="7">
        <f t="shared" si="8"/>
        <v>66</v>
      </c>
      <c r="L32" s="9">
        <f t="shared" si="2"/>
        <v>1124</v>
      </c>
      <c r="M32" s="22">
        <f t="shared" si="9"/>
        <v>30348</v>
      </c>
      <c r="N32" s="20"/>
      <c r="O32" s="39">
        <v>78</v>
      </c>
      <c r="P32" s="38">
        <v>296</v>
      </c>
      <c r="Q32" s="38">
        <v>0</v>
      </c>
      <c r="R32" s="8">
        <f t="shared" si="3"/>
        <v>296</v>
      </c>
      <c r="S32" s="22">
        <f t="shared" si="10"/>
        <v>23088</v>
      </c>
      <c r="T32" s="38">
        <v>364</v>
      </c>
      <c r="U32" s="38">
        <v>2</v>
      </c>
      <c r="V32" s="8">
        <f t="shared" si="4"/>
        <v>366</v>
      </c>
      <c r="W32" s="22">
        <f t="shared" si="11"/>
        <v>28548</v>
      </c>
      <c r="X32" s="7">
        <f t="shared" si="12"/>
        <v>660</v>
      </c>
      <c r="Y32" s="7">
        <f t="shared" si="12"/>
        <v>2</v>
      </c>
      <c r="Z32" s="9">
        <f t="shared" si="5"/>
        <v>662</v>
      </c>
      <c r="AA32" s="19">
        <f t="shared" si="13"/>
        <v>51636</v>
      </c>
    </row>
    <row r="33" spans="1:27" ht="14.25">
      <c r="A33" s="13">
        <v>28</v>
      </c>
      <c r="B33" s="38">
        <v>527</v>
      </c>
      <c r="C33" s="38">
        <v>30</v>
      </c>
      <c r="D33" s="8">
        <f t="shared" si="0"/>
        <v>557</v>
      </c>
      <c r="E33" s="22">
        <f t="shared" si="6"/>
        <v>15596</v>
      </c>
      <c r="F33" s="38">
        <v>491</v>
      </c>
      <c r="G33" s="38">
        <v>30</v>
      </c>
      <c r="H33" s="8">
        <f t="shared" si="1"/>
        <v>521</v>
      </c>
      <c r="I33" s="22">
        <f t="shared" si="7"/>
        <v>14588</v>
      </c>
      <c r="J33" s="7">
        <f t="shared" si="8"/>
        <v>1018</v>
      </c>
      <c r="K33" s="7">
        <f t="shared" si="8"/>
        <v>60</v>
      </c>
      <c r="L33" s="9">
        <f t="shared" si="2"/>
        <v>1078</v>
      </c>
      <c r="M33" s="22">
        <f t="shared" si="9"/>
        <v>30184</v>
      </c>
      <c r="N33" s="20"/>
      <c r="O33" s="39">
        <v>79</v>
      </c>
      <c r="P33" s="38">
        <v>253</v>
      </c>
      <c r="Q33" s="38">
        <v>0</v>
      </c>
      <c r="R33" s="8">
        <f t="shared" si="3"/>
        <v>253</v>
      </c>
      <c r="S33" s="22">
        <f t="shared" si="10"/>
        <v>19987</v>
      </c>
      <c r="T33" s="38">
        <v>352</v>
      </c>
      <c r="U33" s="38">
        <v>1</v>
      </c>
      <c r="V33" s="8">
        <f t="shared" si="4"/>
        <v>353</v>
      </c>
      <c r="W33" s="22">
        <f t="shared" si="11"/>
        <v>27887</v>
      </c>
      <c r="X33" s="7">
        <f t="shared" si="12"/>
        <v>605</v>
      </c>
      <c r="Y33" s="7">
        <f t="shared" si="12"/>
        <v>1</v>
      </c>
      <c r="Z33" s="9">
        <f t="shared" si="5"/>
        <v>606</v>
      </c>
      <c r="AA33" s="19">
        <f t="shared" si="13"/>
        <v>47874</v>
      </c>
    </row>
    <row r="34" spans="1:27" ht="14.25">
      <c r="A34" s="13">
        <v>29</v>
      </c>
      <c r="B34" s="38">
        <v>499</v>
      </c>
      <c r="C34" s="38">
        <v>27</v>
      </c>
      <c r="D34" s="8">
        <f t="shared" si="0"/>
        <v>526</v>
      </c>
      <c r="E34" s="22">
        <f t="shared" si="6"/>
        <v>15254</v>
      </c>
      <c r="F34" s="38">
        <v>494</v>
      </c>
      <c r="G34" s="38">
        <v>20</v>
      </c>
      <c r="H34" s="8">
        <f t="shared" si="1"/>
        <v>514</v>
      </c>
      <c r="I34" s="22">
        <f t="shared" si="7"/>
        <v>14906</v>
      </c>
      <c r="J34" s="7">
        <f t="shared" si="8"/>
        <v>993</v>
      </c>
      <c r="K34" s="7">
        <f t="shared" si="8"/>
        <v>47</v>
      </c>
      <c r="L34" s="9">
        <f t="shared" si="2"/>
        <v>1040</v>
      </c>
      <c r="M34" s="22">
        <f t="shared" si="9"/>
        <v>30160</v>
      </c>
      <c r="N34" s="20"/>
      <c r="O34" s="39">
        <v>80</v>
      </c>
      <c r="P34" s="38">
        <v>235</v>
      </c>
      <c r="Q34" s="38">
        <v>0</v>
      </c>
      <c r="R34" s="8">
        <f t="shared" si="3"/>
        <v>235</v>
      </c>
      <c r="S34" s="22">
        <f t="shared" si="10"/>
        <v>18800</v>
      </c>
      <c r="T34" s="38">
        <v>333</v>
      </c>
      <c r="U34" s="38">
        <v>0</v>
      </c>
      <c r="V34" s="8">
        <f t="shared" si="4"/>
        <v>333</v>
      </c>
      <c r="W34" s="22">
        <f t="shared" si="11"/>
        <v>26640</v>
      </c>
      <c r="X34" s="7">
        <f t="shared" si="12"/>
        <v>568</v>
      </c>
      <c r="Y34" s="7">
        <f t="shared" si="12"/>
        <v>0</v>
      </c>
      <c r="Z34" s="9">
        <f t="shared" si="5"/>
        <v>568</v>
      </c>
      <c r="AA34" s="19">
        <f t="shared" si="13"/>
        <v>45440</v>
      </c>
    </row>
    <row r="35" spans="1:27" ht="14.25">
      <c r="A35" s="13">
        <v>30</v>
      </c>
      <c r="B35" s="38">
        <v>569</v>
      </c>
      <c r="C35" s="38">
        <v>32</v>
      </c>
      <c r="D35" s="8">
        <f t="shared" si="0"/>
        <v>601</v>
      </c>
      <c r="E35" s="22">
        <f t="shared" si="6"/>
        <v>18030</v>
      </c>
      <c r="F35" s="38">
        <v>500</v>
      </c>
      <c r="G35" s="38">
        <v>23</v>
      </c>
      <c r="H35" s="8">
        <f t="shared" si="1"/>
        <v>523</v>
      </c>
      <c r="I35" s="22">
        <f t="shared" si="7"/>
        <v>15690</v>
      </c>
      <c r="J35" s="7">
        <f t="shared" si="8"/>
        <v>1069</v>
      </c>
      <c r="K35" s="7">
        <f t="shared" si="8"/>
        <v>55</v>
      </c>
      <c r="L35" s="9">
        <f t="shared" si="2"/>
        <v>1124</v>
      </c>
      <c r="M35" s="22">
        <f t="shared" si="9"/>
        <v>33720</v>
      </c>
      <c r="N35" s="20"/>
      <c r="O35" s="39">
        <v>81</v>
      </c>
      <c r="P35" s="38">
        <v>185</v>
      </c>
      <c r="Q35" s="38">
        <v>0</v>
      </c>
      <c r="R35" s="8">
        <f t="shared" si="3"/>
        <v>185</v>
      </c>
      <c r="S35" s="22">
        <f t="shared" si="10"/>
        <v>14985</v>
      </c>
      <c r="T35" s="38">
        <v>282</v>
      </c>
      <c r="U35" s="38">
        <v>2</v>
      </c>
      <c r="V35" s="8">
        <f t="shared" si="4"/>
        <v>284</v>
      </c>
      <c r="W35" s="22">
        <f t="shared" si="11"/>
        <v>23004</v>
      </c>
      <c r="X35" s="7">
        <f t="shared" si="12"/>
        <v>467</v>
      </c>
      <c r="Y35" s="7">
        <f t="shared" si="12"/>
        <v>2</v>
      </c>
      <c r="Z35" s="9">
        <f t="shared" si="5"/>
        <v>469</v>
      </c>
      <c r="AA35" s="19">
        <f t="shared" si="13"/>
        <v>37989</v>
      </c>
    </row>
    <row r="36" spans="1:27" ht="14.25">
      <c r="A36" s="13">
        <v>31</v>
      </c>
      <c r="B36" s="38">
        <v>555</v>
      </c>
      <c r="C36" s="38">
        <v>22</v>
      </c>
      <c r="D36" s="8">
        <f t="shared" si="0"/>
        <v>577</v>
      </c>
      <c r="E36" s="22">
        <f t="shared" si="6"/>
        <v>17887</v>
      </c>
      <c r="F36" s="38">
        <v>499</v>
      </c>
      <c r="G36" s="38">
        <v>25</v>
      </c>
      <c r="H36" s="8">
        <f t="shared" si="1"/>
        <v>524</v>
      </c>
      <c r="I36" s="22">
        <f t="shared" si="7"/>
        <v>16244</v>
      </c>
      <c r="J36" s="7">
        <f t="shared" si="8"/>
        <v>1054</v>
      </c>
      <c r="K36" s="7">
        <f t="shared" si="8"/>
        <v>47</v>
      </c>
      <c r="L36" s="9">
        <f t="shared" si="2"/>
        <v>1101</v>
      </c>
      <c r="M36" s="22">
        <f t="shared" si="9"/>
        <v>34131</v>
      </c>
      <c r="N36" s="20"/>
      <c r="O36" s="39">
        <v>82</v>
      </c>
      <c r="P36" s="38">
        <v>202</v>
      </c>
      <c r="Q36" s="38">
        <v>1</v>
      </c>
      <c r="R36" s="8">
        <f t="shared" si="3"/>
        <v>203</v>
      </c>
      <c r="S36" s="22">
        <f t="shared" si="10"/>
        <v>16646</v>
      </c>
      <c r="T36" s="38">
        <v>267</v>
      </c>
      <c r="U36" s="38">
        <v>0</v>
      </c>
      <c r="V36" s="8">
        <f t="shared" si="4"/>
        <v>267</v>
      </c>
      <c r="W36" s="22">
        <f t="shared" si="11"/>
        <v>21894</v>
      </c>
      <c r="X36" s="7">
        <f t="shared" si="12"/>
        <v>469</v>
      </c>
      <c r="Y36" s="7">
        <f t="shared" si="12"/>
        <v>1</v>
      </c>
      <c r="Z36" s="9">
        <f t="shared" si="5"/>
        <v>470</v>
      </c>
      <c r="AA36" s="19">
        <f t="shared" si="13"/>
        <v>38540</v>
      </c>
    </row>
    <row r="37" spans="1:27" ht="14.25">
      <c r="A37" s="13">
        <v>32</v>
      </c>
      <c r="B37" s="38">
        <v>576</v>
      </c>
      <c r="C37" s="38">
        <v>21</v>
      </c>
      <c r="D37" s="8">
        <f t="shared" si="0"/>
        <v>597</v>
      </c>
      <c r="E37" s="22">
        <f t="shared" si="6"/>
        <v>19104</v>
      </c>
      <c r="F37" s="38">
        <v>516</v>
      </c>
      <c r="G37" s="38">
        <v>18</v>
      </c>
      <c r="H37" s="8">
        <f t="shared" si="1"/>
        <v>534</v>
      </c>
      <c r="I37" s="22">
        <f t="shared" si="7"/>
        <v>17088</v>
      </c>
      <c r="J37" s="7">
        <f t="shared" si="8"/>
        <v>1092</v>
      </c>
      <c r="K37" s="7">
        <f t="shared" si="8"/>
        <v>39</v>
      </c>
      <c r="L37" s="9">
        <f t="shared" si="2"/>
        <v>1131</v>
      </c>
      <c r="M37" s="22">
        <f t="shared" si="9"/>
        <v>36192</v>
      </c>
      <c r="N37" s="20"/>
      <c r="O37" s="39">
        <v>83</v>
      </c>
      <c r="P37" s="38">
        <v>168</v>
      </c>
      <c r="Q37" s="38">
        <v>1</v>
      </c>
      <c r="R37" s="8">
        <f t="shared" si="3"/>
        <v>169</v>
      </c>
      <c r="S37" s="22">
        <f t="shared" si="10"/>
        <v>14027</v>
      </c>
      <c r="T37" s="38">
        <v>283</v>
      </c>
      <c r="U37" s="38">
        <v>1</v>
      </c>
      <c r="V37" s="8">
        <f t="shared" si="4"/>
        <v>284</v>
      </c>
      <c r="W37" s="22">
        <f t="shared" si="11"/>
        <v>23572</v>
      </c>
      <c r="X37" s="7">
        <f t="shared" si="12"/>
        <v>451</v>
      </c>
      <c r="Y37" s="7">
        <f t="shared" si="12"/>
        <v>2</v>
      </c>
      <c r="Z37" s="9">
        <f t="shared" si="5"/>
        <v>453</v>
      </c>
      <c r="AA37" s="19">
        <f t="shared" si="13"/>
        <v>37599</v>
      </c>
    </row>
    <row r="38" spans="1:27" ht="14.25">
      <c r="A38" s="13">
        <v>33</v>
      </c>
      <c r="B38" s="38">
        <v>587</v>
      </c>
      <c r="C38" s="38">
        <v>13</v>
      </c>
      <c r="D38" s="8">
        <f t="shared" si="0"/>
        <v>600</v>
      </c>
      <c r="E38" s="22">
        <f t="shared" si="6"/>
        <v>19800</v>
      </c>
      <c r="F38" s="38">
        <v>551</v>
      </c>
      <c r="G38" s="38">
        <v>23</v>
      </c>
      <c r="H38" s="8">
        <f t="shared" si="1"/>
        <v>574</v>
      </c>
      <c r="I38" s="22">
        <f t="shared" si="7"/>
        <v>18942</v>
      </c>
      <c r="J38" s="7">
        <f aca="true" t="shared" si="14" ref="J38:K55">B38+F38</f>
        <v>1138</v>
      </c>
      <c r="K38" s="7">
        <f t="shared" si="14"/>
        <v>36</v>
      </c>
      <c r="L38" s="9">
        <f t="shared" si="2"/>
        <v>1174</v>
      </c>
      <c r="M38" s="22">
        <f t="shared" si="9"/>
        <v>38742</v>
      </c>
      <c r="N38" s="20"/>
      <c r="O38" s="39">
        <v>84</v>
      </c>
      <c r="P38" s="38">
        <v>116</v>
      </c>
      <c r="Q38" s="38">
        <v>0</v>
      </c>
      <c r="R38" s="8">
        <f t="shared" si="3"/>
        <v>116</v>
      </c>
      <c r="S38" s="22">
        <f t="shared" si="10"/>
        <v>9744</v>
      </c>
      <c r="T38" s="38">
        <v>224</v>
      </c>
      <c r="U38" s="38">
        <v>0</v>
      </c>
      <c r="V38" s="8">
        <f t="shared" si="4"/>
        <v>224</v>
      </c>
      <c r="W38" s="22">
        <f t="shared" si="11"/>
        <v>18816</v>
      </c>
      <c r="X38" s="7">
        <f t="shared" si="12"/>
        <v>340</v>
      </c>
      <c r="Y38" s="7">
        <f t="shared" si="12"/>
        <v>0</v>
      </c>
      <c r="Z38" s="9">
        <f t="shared" si="5"/>
        <v>340</v>
      </c>
      <c r="AA38" s="19">
        <f t="shared" si="13"/>
        <v>28560</v>
      </c>
    </row>
    <row r="39" spans="1:27" ht="14.25">
      <c r="A39" s="13">
        <v>34</v>
      </c>
      <c r="B39" s="38">
        <v>588</v>
      </c>
      <c r="C39" s="38">
        <v>21</v>
      </c>
      <c r="D39" s="8">
        <f t="shared" si="0"/>
        <v>609</v>
      </c>
      <c r="E39" s="22">
        <f t="shared" si="6"/>
        <v>20706</v>
      </c>
      <c r="F39" s="38">
        <v>561</v>
      </c>
      <c r="G39" s="38">
        <v>25</v>
      </c>
      <c r="H39" s="8">
        <f t="shared" si="1"/>
        <v>586</v>
      </c>
      <c r="I39" s="22">
        <f t="shared" si="7"/>
        <v>19924</v>
      </c>
      <c r="J39" s="7">
        <f t="shared" si="14"/>
        <v>1149</v>
      </c>
      <c r="K39" s="7">
        <f t="shared" si="14"/>
        <v>46</v>
      </c>
      <c r="L39" s="9">
        <f t="shared" si="2"/>
        <v>1195</v>
      </c>
      <c r="M39" s="22">
        <f t="shared" si="9"/>
        <v>40630</v>
      </c>
      <c r="N39" s="20"/>
      <c r="O39" s="39">
        <v>85</v>
      </c>
      <c r="P39" s="38">
        <v>117</v>
      </c>
      <c r="Q39" s="38">
        <v>0</v>
      </c>
      <c r="R39" s="8">
        <f t="shared" si="3"/>
        <v>117</v>
      </c>
      <c r="S39" s="22">
        <f t="shared" si="10"/>
        <v>9945</v>
      </c>
      <c r="T39" s="38">
        <v>191</v>
      </c>
      <c r="U39" s="38">
        <v>0</v>
      </c>
      <c r="V39" s="8">
        <f t="shared" si="4"/>
        <v>191</v>
      </c>
      <c r="W39" s="22">
        <f t="shared" si="11"/>
        <v>16235</v>
      </c>
      <c r="X39" s="7">
        <f t="shared" si="12"/>
        <v>308</v>
      </c>
      <c r="Y39" s="7">
        <f t="shared" si="12"/>
        <v>0</v>
      </c>
      <c r="Z39" s="9">
        <f t="shared" si="5"/>
        <v>308</v>
      </c>
      <c r="AA39" s="19">
        <f t="shared" si="13"/>
        <v>26180</v>
      </c>
    </row>
    <row r="40" spans="1:27" ht="14.25">
      <c r="A40" s="13">
        <v>35</v>
      </c>
      <c r="B40" s="38">
        <v>664</v>
      </c>
      <c r="C40" s="38">
        <v>17</v>
      </c>
      <c r="D40" s="8">
        <f t="shared" si="0"/>
        <v>681</v>
      </c>
      <c r="E40" s="22">
        <f t="shared" si="6"/>
        <v>23835</v>
      </c>
      <c r="F40" s="38">
        <v>648</v>
      </c>
      <c r="G40" s="38">
        <v>19</v>
      </c>
      <c r="H40" s="8">
        <f t="shared" si="1"/>
        <v>667</v>
      </c>
      <c r="I40" s="22">
        <f t="shared" si="7"/>
        <v>23345</v>
      </c>
      <c r="J40" s="7">
        <f t="shared" si="14"/>
        <v>1312</v>
      </c>
      <c r="K40" s="7">
        <f t="shared" si="14"/>
        <v>36</v>
      </c>
      <c r="L40" s="9">
        <f t="shared" si="2"/>
        <v>1348</v>
      </c>
      <c r="M40" s="22">
        <f t="shared" si="9"/>
        <v>47180</v>
      </c>
      <c r="N40" s="20"/>
      <c r="O40" s="39">
        <v>86</v>
      </c>
      <c r="P40" s="38">
        <v>85</v>
      </c>
      <c r="Q40" s="38">
        <v>0</v>
      </c>
      <c r="R40" s="8">
        <f t="shared" si="3"/>
        <v>85</v>
      </c>
      <c r="S40" s="22">
        <f t="shared" si="10"/>
        <v>7310</v>
      </c>
      <c r="T40" s="38">
        <v>168</v>
      </c>
      <c r="U40" s="38">
        <v>0</v>
      </c>
      <c r="V40" s="8">
        <f t="shared" si="4"/>
        <v>168</v>
      </c>
      <c r="W40" s="22">
        <f t="shared" si="11"/>
        <v>14448</v>
      </c>
      <c r="X40" s="7">
        <f t="shared" si="12"/>
        <v>253</v>
      </c>
      <c r="Y40" s="7">
        <f t="shared" si="12"/>
        <v>0</v>
      </c>
      <c r="Z40" s="9">
        <f t="shared" si="5"/>
        <v>253</v>
      </c>
      <c r="AA40" s="19">
        <f t="shared" si="13"/>
        <v>21758</v>
      </c>
    </row>
    <row r="41" spans="1:27" ht="14.25">
      <c r="A41" s="13">
        <v>36</v>
      </c>
      <c r="B41" s="38">
        <v>691</v>
      </c>
      <c r="C41" s="38">
        <v>9</v>
      </c>
      <c r="D41" s="8">
        <f t="shared" si="0"/>
        <v>700</v>
      </c>
      <c r="E41" s="22">
        <f t="shared" si="6"/>
        <v>25200</v>
      </c>
      <c r="F41" s="38">
        <v>601</v>
      </c>
      <c r="G41" s="38">
        <v>16</v>
      </c>
      <c r="H41" s="8">
        <f t="shared" si="1"/>
        <v>617</v>
      </c>
      <c r="I41" s="22">
        <f t="shared" si="7"/>
        <v>22212</v>
      </c>
      <c r="J41" s="7">
        <f t="shared" si="14"/>
        <v>1292</v>
      </c>
      <c r="K41" s="7">
        <f t="shared" si="14"/>
        <v>25</v>
      </c>
      <c r="L41" s="9">
        <f t="shared" si="2"/>
        <v>1317</v>
      </c>
      <c r="M41" s="22">
        <f t="shared" si="9"/>
        <v>47412</v>
      </c>
      <c r="N41" s="20"/>
      <c r="O41" s="39">
        <v>87</v>
      </c>
      <c r="P41" s="38">
        <v>52</v>
      </c>
      <c r="Q41" s="38">
        <v>0</v>
      </c>
      <c r="R41" s="8">
        <f t="shared" si="3"/>
        <v>52</v>
      </c>
      <c r="S41" s="22">
        <f t="shared" si="10"/>
        <v>4524</v>
      </c>
      <c r="T41" s="38">
        <v>149</v>
      </c>
      <c r="U41" s="38">
        <v>0</v>
      </c>
      <c r="V41" s="8">
        <f t="shared" si="4"/>
        <v>149</v>
      </c>
      <c r="W41" s="22">
        <f t="shared" si="11"/>
        <v>12963</v>
      </c>
      <c r="X41" s="7">
        <f t="shared" si="12"/>
        <v>201</v>
      </c>
      <c r="Y41" s="7">
        <f t="shared" si="12"/>
        <v>0</v>
      </c>
      <c r="Z41" s="9">
        <f t="shared" si="5"/>
        <v>201</v>
      </c>
      <c r="AA41" s="19">
        <f t="shared" si="13"/>
        <v>17487</v>
      </c>
    </row>
    <row r="42" spans="1:27" ht="14.25">
      <c r="A42" s="13">
        <v>37</v>
      </c>
      <c r="B42" s="38">
        <v>686</v>
      </c>
      <c r="C42" s="38">
        <v>12</v>
      </c>
      <c r="D42" s="8">
        <f t="shared" si="0"/>
        <v>698</v>
      </c>
      <c r="E42" s="22">
        <f t="shared" si="6"/>
        <v>25826</v>
      </c>
      <c r="F42" s="38">
        <v>591</v>
      </c>
      <c r="G42" s="38">
        <v>13</v>
      </c>
      <c r="H42" s="8">
        <f t="shared" si="1"/>
        <v>604</v>
      </c>
      <c r="I42" s="22">
        <f t="shared" si="7"/>
        <v>22348</v>
      </c>
      <c r="J42" s="7">
        <f t="shared" si="14"/>
        <v>1277</v>
      </c>
      <c r="K42" s="7">
        <f t="shared" si="14"/>
        <v>25</v>
      </c>
      <c r="L42" s="9">
        <f t="shared" si="2"/>
        <v>1302</v>
      </c>
      <c r="M42" s="22">
        <f t="shared" si="9"/>
        <v>48174</v>
      </c>
      <c r="N42" s="20"/>
      <c r="O42" s="39">
        <v>88</v>
      </c>
      <c r="P42" s="38">
        <v>62</v>
      </c>
      <c r="Q42" s="38">
        <v>0</v>
      </c>
      <c r="R42" s="8">
        <f t="shared" si="3"/>
        <v>62</v>
      </c>
      <c r="S42" s="22">
        <f t="shared" si="10"/>
        <v>5456</v>
      </c>
      <c r="T42" s="38">
        <v>139</v>
      </c>
      <c r="U42" s="38">
        <v>0</v>
      </c>
      <c r="V42" s="8">
        <f t="shared" si="4"/>
        <v>139</v>
      </c>
      <c r="W42" s="22">
        <f t="shared" si="11"/>
        <v>12232</v>
      </c>
      <c r="X42" s="7">
        <f t="shared" si="12"/>
        <v>201</v>
      </c>
      <c r="Y42" s="7">
        <f t="shared" si="12"/>
        <v>0</v>
      </c>
      <c r="Z42" s="9">
        <f t="shared" si="5"/>
        <v>201</v>
      </c>
      <c r="AA42" s="19">
        <f t="shared" si="13"/>
        <v>17688</v>
      </c>
    </row>
    <row r="43" spans="1:27" ht="14.25">
      <c r="A43" s="13">
        <v>38</v>
      </c>
      <c r="B43" s="38">
        <v>704</v>
      </c>
      <c r="C43" s="38">
        <v>10</v>
      </c>
      <c r="D43" s="8">
        <f t="shared" si="0"/>
        <v>714</v>
      </c>
      <c r="E43" s="22">
        <f t="shared" si="6"/>
        <v>27132</v>
      </c>
      <c r="F43" s="38">
        <v>601</v>
      </c>
      <c r="G43" s="38">
        <v>21</v>
      </c>
      <c r="H43" s="8">
        <f t="shared" si="1"/>
        <v>622</v>
      </c>
      <c r="I43" s="22">
        <f t="shared" si="7"/>
        <v>23636</v>
      </c>
      <c r="J43" s="7">
        <f t="shared" si="14"/>
        <v>1305</v>
      </c>
      <c r="K43" s="7">
        <f t="shared" si="14"/>
        <v>31</v>
      </c>
      <c r="L43" s="9">
        <f t="shared" si="2"/>
        <v>1336</v>
      </c>
      <c r="M43" s="22">
        <f t="shared" si="9"/>
        <v>50768</v>
      </c>
      <c r="N43" s="20"/>
      <c r="O43" s="39">
        <v>89</v>
      </c>
      <c r="P43" s="38">
        <v>51</v>
      </c>
      <c r="Q43" s="38">
        <v>1</v>
      </c>
      <c r="R43" s="8">
        <f t="shared" si="3"/>
        <v>52</v>
      </c>
      <c r="S43" s="22">
        <f t="shared" si="10"/>
        <v>4628</v>
      </c>
      <c r="T43" s="38">
        <v>127</v>
      </c>
      <c r="U43" s="38">
        <v>0</v>
      </c>
      <c r="V43" s="8">
        <f t="shared" si="4"/>
        <v>127</v>
      </c>
      <c r="W43" s="22">
        <f t="shared" si="11"/>
        <v>11303</v>
      </c>
      <c r="X43" s="7">
        <f t="shared" si="12"/>
        <v>178</v>
      </c>
      <c r="Y43" s="7">
        <f t="shared" si="12"/>
        <v>1</v>
      </c>
      <c r="Z43" s="9">
        <f t="shared" si="5"/>
        <v>179</v>
      </c>
      <c r="AA43" s="19">
        <f t="shared" si="13"/>
        <v>15931</v>
      </c>
    </row>
    <row r="44" spans="1:27" ht="14.25">
      <c r="A44" s="13">
        <v>39</v>
      </c>
      <c r="B44" s="38">
        <v>644</v>
      </c>
      <c r="C44" s="38">
        <v>11</v>
      </c>
      <c r="D44" s="8">
        <f t="shared" si="0"/>
        <v>655</v>
      </c>
      <c r="E44" s="22">
        <f t="shared" si="6"/>
        <v>25545</v>
      </c>
      <c r="F44" s="38">
        <v>572</v>
      </c>
      <c r="G44" s="38">
        <v>23</v>
      </c>
      <c r="H44" s="8">
        <f t="shared" si="1"/>
        <v>595</v>
      </c>
      <c r="I44" s="22">
        <f t="shared" si="7"/>
        <v>23205</v>
      </c>
      <c r="J44" s="7">
        <f t="shared" si="14"/>
        <v>1216</v>
      </c>
      <c r="K44" s="7">
        <f t="shared" si="14"/>
        <v>34</v>
      </c>
      <c r="L44" s="9">
        <f t="shared" si="2"/>
        <v>1250</v>
      </c>
      <c r="M44" s="22">
        <f t="shared" si="9"/>
        <v>48750</v>
      </c>
      <c r="N44" s="20"/>
      <c r="O44" s="39">
        <v>90</v>
      </c>
      <c r="P44" s="38">
        <v>36</v>
      </c>
      <c r="Q44" s="38">
        <v>0</v>
      </c>
      <c r="R44" s="8">
        <f t="shared" si="3"/>
        <v>36</v>
      </c>
      <c r="S44" s="22">
        <f t="shared" si="10"/>
        <v>3240</v>
      </c>
      <c r="T44" s="38">
        <v>112</v>
      </c>
      <c r="U44" s="38">
        <v>1</v>
      </c>
      <c r="V44" s="8">
        <f t="shared" si="4"/>
        <v>113</v>
      </c>
      <c r="W44" s="22">
        <f t="shared" si="11"/>
        <v>10170</v>
      </c>
      <c r="X44" s="7">
        <f t="shared" si="12"/>
        <v>148</v>
      </c>
      <c r="Y44" s="7">
        <f t="shared" si="12"/>
        <v>1</v>
      </c>
      <c r="Z44" s="9">
        <f t="shared" si="5"/>
        <v>149</v>
      </c>
      <c r="AA44" s="19">
        <f t="shared" si="13"/>
        <v>13410</v>
      </c>
    </row>
    <row r="45" spans="1:27" ht="14.25">
      <c r="A45" s="13">
        <v>40</v>
      </c>
      <c r="B45" s="38">
        <v>670</v>
      </c>
      <c r="C45" s="38">
        <v>18</v>
      </c>
      <c r="D45" s="8">
        <f t="shared" si="0"/>
        <v>688</v>
      </c>
      <c r="E45" s="22">
        <f t="shared" si="6"/>
        <v>27520</v>
      </c>
      <c r="F45" s="38">
        <v>636</v>
      </c>
      <c r="G45" s="38">
        <v>22</v>
      </c>
      <c r="H45" s="8">
        <f t="shared" si="1"/>
        <v>658</v>
      </c>
      <c r="I45" s="22">
        <f t="shared" si="7"/>
        <v>26320</v>
      </c>
      <c r="J45" s="7">
        <f t="shared" si="14"/>
        <v>1306</v>
      </c>
      <c r="K45" s="7">
        <f t="shared" si="14"/>
        <v>40</v>
      </c>
      <c r="L45" s="9">
        <f t="shared" si="2"/>
        <v>1346</v>
      </c>
      <c r="M45" s="22">
        <f t="shared" si="9"/>
        <v>53840</v>
      </c>
      <c r="N45" s="20"/>
      <c r="O45" s="39">
        <v>91</v>
      </c>
      <c r="P45" s="38">
        <v>26</v>
      </c>
      <c r="Q45" s="38">
        <v>0</v>
      </c>
      <c r="R45" s="8">
        <f t="shared" si="3"/>
        <v>26</v>
      </c>
      <c r="S45" s="22">
        <f t="shared" si="10"/>
        <v>2366</v>
      </c>
      <c r="T45" s="38">
        <v>68</v>
      </c>
      <c r="U45" s="38">
        <v>0</v>
      </c>
      <c r="V45" s="8">
        <f t="shared" si="4"/>
        <v>68</v>
      </c>
      <c r="W45" s="22">
        <f t="shared" si="11"/>
        <v>6188</v>
      </c>
      <c r="X45" s="7">
        <f t="shared" si="12"/>
        <v>94</v>
      </c>
      <c r="Y45" s="7">
        <f t="shared" si="12"/>
        <v>0</v>
      </c>
      <c r="Z45" s="9">
        <f t="shared" si="5"/>
        <v>94</v>
      </c>
      <c r="AA45" s="19">
        <f t="shared" si="13"/>
        <v>8554</v>
      </c>
    </row>
    <row r="46" spans="1:27" ht="14.25">
      <c r="A46" s="13">
        <v>41</v>
      </c>
      <c r="B46" s="38">
        <v>612</v>
      </c>
      <c r="C46" s="38">
        <v>13</v>
      </c>
      <c r="D46" s="8">
        <f t="shared" si="0"/>
        <v>625</v>
      </c>
      <c r="E46" s="22">
        <f t="shared" si="6"/>
        <v>25625</v>
      </c>
      <c r="F46" s="38">
        <v>563</v>
      </c>
      <c r="G46" s="38">
        <v>30</v>
      </c>
      <c r="H46" s="8">
        <f t="shared" si="1"/>
        <v>593</v>
      </c>
      <c r="I46" s="22">
        <f t="shared" si="7"/>
        <v>24313</v>
      </c>
      <c r="J46" s="7">
        <f t="shared" si="14"/>
        <v>1175</v>
      </c>
      <c r="K46" s="7">
        <f t="shared" si="14"/>
        <v>43</v>
      </c>
      <c r="L46" s="9">
        <f t="shared" si="2"/>
        <v>1218</v>
      </c>
      <c r="M46" s="22">
        <f t="shared" si="9"/>
        <v>49938</v>
      </c>
      <c r="N46" s="20"/>
      <c r="O46" s="39">
        <v>92</v>
      </c>
      <c r="P46" s="38">
        <v>25</v>
      </c>
      <c r="Q46" s="38">
        <v>0</v>
      </c>
      <c r="R46" s="8">
        <f t="shared" si="3"/>
        <v>25</v>
      </c>
      <c r="S46" s="22">
        <f t="shared" si="10"/>
        <v>2300</v>
      </c>
      <c r="T46" s="38">
        <v>77</v>
      </c>
      <c r="U46" s="38">
        <v>0</v>
      </c>
      <c r="V46" s="8">
        <f t="shared" si="4"/>
        <v>77</v>
      </c>
      <c r="W46" s="22">
        <f t="shared" si="11"/>
        <v>7084</v>
      </c>
      <c r="X46" s="7">
        <f t="shared" si="12"/>
        <v>102</v>
      </c>
      <c r="Y46" s="7">
        <f t="shared" si="12"/>
        <v>0</v>
      </c>
      <c r="Z46" s="9">
        <f t="shared" si="5"/>
        <v>102</v>
      </c>
      <c r="AA46" s="19">
        <f t="shared" si="13"/>
        <v>9384</v>
      </c>
    </row>
    <row r="47" spans="1:27" ht="14.25">
      <c r="A47" s="13">
        <v>42</v>
      </c>
      <c r="B47" s="38">
        <v>662</v>
      </c>
      <c r="C47" s="38">
        <v>7</v>
      </c>
      <c r="D47" s="8">
        <f t="shared" si="0"/>
        <v>669</v>
      </c>
      <c r="E47" s="22">
        <f t="shared" si="6"/>
        <v>28098</v>
      </c>
      <c r="F47" s="38">
        <v>534</v>
      </c>
      <c r="G47" s="38">
        <v>15</v>
      </c>
      <c r="H47" s="8">
        <f t="shared" si="1"/>
        <v>549</v>
      </c>
      <c r="I47" s="22">
        <f t="shared" si="7"/>
        <v>23058</v>
      </c>
      <c r="J47" s="7">
        <f t="shared" si="14"/>
        <v>1196</v>
      </c>
      <c r="K47" s="7">
        <f t="shared" si="14"/>
        <v>22</v>
      </c>
      <c r="L47" s="9">
        <f t="shared" si="2"/>
        <v>1218</v>
      </c>
      <c r="M47" s="22">
        <f t="shared" si="9"/>
        <v>51156</v>
      </c>
      <c r="N47" s="20"/>
      <c r="O47" s="39">
        <v>93</v>
      </c>
      <c r="P47" s="38">
        <v>16</v>
      </c>
      <c r="Q47" s="38">
        <v>0</v>
      </c>
      <c r="R47" s="8">
        <f t="shared" si="3"/>
        <v>16</v>
      </c>
      <c r="S47" s="22">
        <f t="shared" si="10"/>
        <v>1488</v>
      </c>
      <c r="T47" s="38">
        <v>58</v>
      </c>
      <c r="U47" s="38">
        <v>0</v>
      </c>
      <c r="V47" s="8">
        <f t="shared" si="4"/>
        <v>58</v>
      </c>
      <c r="W47" s="22">
        <f t="shared" si="11"/>
        <v>5394</v>
      </c>
      <c r="X47" s="7">
        <f t="shared" si="12"/>
        <v>74</v>
      </c>
      <c r="Y47" s="7">
        <f t="shared" si="12"/>
        <v>0</v>
      </c>
      <c r="Z47" s="9">
        <f t="shared" si="5"/>
        <v>74</v>
      </c>
      <c r="AA47" s="19">
        <f t="shared" si="13"/>
        <v>6882</v>
      </c>
    </row>
    <row r="48" spans="1:27" ht="14.25">
      <c r="A48" s="13">
        <v>43</v>
      </c>
      <c r="B48" s="38">
        <v>471</v>
      </c>
      <c r="C48" s="38">
        <v>10</v>
      </c>
      <c r="D48" s="8">
        <f t="shared" si="0"/>
        <v>481</v>
      </c>
      <c r="E48" s="22">
        <f t="shared" si="6"/>
        <v>20683</v>
      </c>
      <c r="F48" s="38">
        <v>452</v>
      </c>
      <c r="G48" s="38">
        <v>17</v>
      </c>
      <c r="H48" s="8">
        <f t="shared" si="1"/>
        <v>469</v>
      </c>
      <c r="I48" s="22">
        <f t="shared" si="7"/>
        <v>20167</v>
      </c>
      <c r="J48" s="7">
        <f t="shared" si="14"/>
        <v>923</v>
      </c>
      <c r="K48" s="7">
        <f t="shared" si="14"/>
        <v>27</v>
      </c>
      <c r="L48" s="9">
        <f t="shared" si="2"/>
        <v>950</v>
      </c>
      <c r="M48" s="22">
        <f t="shared" si="9"/>
        <v>40850</v>
      </c>
      <c r="N48" s="20"/>
      <c r="O48" s="39">
        <v>94</v>
      </c>
      <c r="P48" s="38">
        <v>11</v>
      </c>
      <c r="Q48" s="38">
        <v>0</v>
      </c>
      <c r="R48" s="8">
        <f t="shared" si="3"/>
        <v>11</v>
      </c>
      <c r="S48" s="22">
        <f t="shared" si="10"/>
        <v>1034</v>
      </c>
      <c r="T48" s="38">
        <v>44</v>
      </c>
      <c r="U48" s="38">
        <v>0</v>
      </c>
      <c r="V48" s="8">
        <f t="shared" si="4"/>
        <v>44</v>
      </c>
      <c r="W48" s="22">
        <f t="shared" si="11"/>
        <v>4136</v>
      </c>
      <c r="X48" s="7">
        <f t="shared" si="12"/>
        <v>55</v>
      </c>
      <c r="Y48" s="7">
        <f t="shared" si="12"/>
        <v>0</v>
      </c>
      <c r="Z48" s="9">
        <f t="shared" si="5"/>
        <v>55</v>
      </c>
      <c r="AA48" s="19">
        <f t="shared" si="13"/>
        <v>5170</v>
      </c>
    </row>
    <row r="49" spans="1:27" ht="14.25">
      <c r="A49" s="13">
        <v>44</v>
      </c>
      <c r="B49" s="38">
        <v>531</v>
      </c>
      <c r="C49" s="38">
        <v>13</v>
      </c>
      <c r="D49" s="8">
        <f t="shared" si="0"/>
        <v>544</v>
      </c>
      <c r="E49" s="22">
        <f t="shared" si="6"/>
        <v>23936</v>
      </c>
      <c r="F49" s="38">
        <v>515</v>
      </c>
      <c r="G49" s="38">
        <v>13</v>
      </c>
      <c r="H49" s="8">
        <f t="shared" si="1"/>
        <v>528</v>
      </c>
      <c r="I49" s="22">
        <f t="shared" si="7"/>
        <v>23232</v>
      </c>
      <c r="J49" s="7">
        <f t="shared" si="14"/>
        <v>1046</v>
      </c>
      <c r="K49" s="7">
        <f t="shared" si="14"/>
        <v>26</v>
      </c>
      <c r="L49" s="9">
        <f t="shared" si="2"/>
        <v>1072</v>
      </c>
      <c r="M49" s="22">
        <f t="shared" si="9"/>
        <v>47168</v>
      </c>
      <c r="N49" s="20"/>
      <c r="O49" s="39">
        <v>95</v>
      </c>
      <c r="P49" s="38">
        <v>6</v>
      </c>
      <c r="Q49" s="38">
        <v>0</v>
      </c>
      <c r="R49" s="8">
        <f t="shared" si="3"/>
        <v>6</v>
      </c>
      <c r="S49" s="22">
        <f t="shared" si="10"/>
        <v>570</v>
      </c>
      <c r="T49" s="38">
        <v>31</v>
      </c>
      <c r="U49" s="38">
        <v>0</v>
      </c>
      <c r="V49" s="8">
        <f t="shared" si="4"/>
        <v>31</v>
      </c>
      <c r="W49" s="22">
        <f t="shared" si="11"/>
        <v>2945</v>
      </c>
      <c r="X49" s="7">
        <f t="shared" si="12"/>
        <v>37</v>
      </c>
      <c r="Y49" s="7">
        <f t="shared" si="12"/>
        <v>0</v>
      </c>
      <c r="Z49" s="9">
        <f t="shared" si="5"/>
        <v>37</v>
      </c>
      <c r="AA49" s="19">
        <f t="shared" si="13"/>
        <v>3515</v>
      </c>
    </row>
    <row r="50" spans="1:27" ht="14.25">
      <c r="A50" s="13">
        <v>45</v>
      </c>
      <c r="B50" s="38">
        <v>539</v>
      </c>
      <c r="C50" s="38">
        <v>9</v>
      </c>
      <c r="D50" s="8">
        <f t="shared" si="0"/>
        <v>548</v>
      </c>
      <c r="E50" s="22">
        <f t="shared" si="6"/>
        <v>24660</v>
      </c>
      <c r="F50" s="38">
        <v>506</v>
      </c>
      <c r="G50" s="38">
        <v>19</v>
      </c>
      <c r="H50" s="8">
        <f t="shared" si="1"/>
        <v>525</v>
      </c>
      <c r="I50" s="22">
        <f t="shared" si="7"/>
        <v>23625</v>
      </c>
      <c r="J50" s="7">
        <f t="shared" si="14"/>
        <v>1045</v>
      </c>
      <c r="K50" s="7">
        <f t="shared" si="14"/>
        <v>28</v>
      </c>
      <c r="L50" s="9">
        <f t="shared" si="2"/>
        <v>1073</v>
      </c>
      <c r="M50" s="22">
        <f t="shared" si="9"/>
        <v>48285</v>
      </c>
      <c r="N50" s="20"/>
      <c r="O50" s="39">
        <v>96</v>
      </c>
      <c r="P50" s="38">
        <v>10</v>
      </c>
      <c r="Q50" s="38">
        <v>0</v>
      </c>
      <c r="R50" s="8">
        <f t="shared" si="3"/>
        <v>10</v>
      </c>
      <c r="S50" s="22">
        <f t="shared" si="10"/>
        <v>960</v>
      </c>
      <c r="T50" s="38">
        <v>32</v>
      </c>
      <c r="U50" s="38">
        <v>0</v>
      </c>
      <c r="V50" s="8">
        <f t="shared" si="4"/>
        <v>32</v>
      </c>
      <c r="W50" s="22">
        <f t="shared" si="11"/>
        <v>3072</v>
      </c>
      <c r="X50" s="7">
        <f t="shared" si="12"/>
        <v>42</v>
      </c>
      <c r="Y50" s="7">
        <f t="shared" si="12"/>
        <v>0</v>
      </c>
      <c r="Z50" s="9">
        <f t="shared" si="5"/>
        <v>42</v>
      </c>
      <c r="AA50" s="19">
        <f t="shared" si="13"/>
        <v>4032</v>
      </c>
    </row>
    <row r="51" spans="1:27" ht="14.25">
      <c r="A51" s="13">
        <v>46</v>
      </c>
      <c r="B51" s="38">
        <v>523</v>
      </c>
      <c r="C51" s="38">
        <v>11</v>
      </c>
      <c r="D51" s="8">
        <f t="shared" si="0"/>
        <v>534</v>
      </c>
      <c r="E51" s="22">
        <f t="shared" si="6"/>
        <v>24564</v>
      </c>
      <c r="F51" s="38">
        <v>546</v>
      </c>
      <c r="G51" s="38">
        <v>19</v>
      </c>
      <c r="H51" s="8">
        <f t="shared" si="1"/>
        <v>565</v>
      </c>
      <c r="I51" s="22">
        <f t="shared" si="7"/>
        <v>25990</v>
      </c>
      <c r="J51" s="7">
        <f t="shared" si="14"/>
        <v>1069</v>
      </c>
      <c r="K51" s="7">
        <f t="shared" si="14"/>
        <v>30</v>
      </c>
      <c r="L51" s="9">
        <f t="shared" si="2"/>
        <v>1099</v>
      </c>
      <c r="M51" s="22">
        <f t="shared" si="9"/>
        <v>50554</v>
      </c>
      <c r="N51" s="20"/>
      <c r="O51" s="39">
        <v>97</v>
      </c>
      <c r="P51" s="38">
        <v>2</v>
      </c>
      <c r="Q51" s="38">
        <v>0</v>
      </c>
      <c r="R51" s="8">
        <f t="shared" si="3"/>
        <v>2</v>
      </c>
      <c r="S51" s="22">
        <f t="shared" si="10"/>
        <v>194</v>
      </c>
      <c r="T51" s="38">
        <v>19</v>
      </c>
      <c r="U51" s="38">
        <v>0</v>
      </c>
      <c r="V51" s="8">
        <f t="shared" si="4"/>
        <v>19</v>
      </c>
      <c r="W51" s="22">
        <f t="shared" si="11"/>
        <v>1843</v>
      </c>
      <c r="X51" s="7">
        <f t="shared" si="12"/>
        <v>21</v>
      </c>
      <c r="Y51" s="7">
        <f t="shared" si="12"/>
        <v>0</v>
      </c>
      <c r="Z51" s="9">
        <f t="shared" si="5"/>
        <v>21</v>
      </c>
      <c r="AA51" s="19">
        <f t="shared" si="13"/>
        <v>2037</v>
      </c>
    </row>
    <row r="52" spans="1:27" ht="14.25">
      <c r="A52" s="13">
        <v>47</v>
      </c>
      <c r="B52" s="38">
        <v>507</v>
      </c>
      <c r="C52" s="38">
        <v>13</v>
      </c>
      <c r="D52" s="8">
        <f t="shared" si="0"/>
        <v>520</v>
      </c>
      <c r="E52" s="22">
        <f t="shared" si="6"/>
        <v>24440</v>
      </c>
      <c r="F52" s="38">
        <v>534</v>
      </c>
      <c r="G52" s="38">
        <v>19</v>
      </c>
      <c r="H52" s="8">
        <f t="shared" si="1"/>
        <v>553</v>
      </c>
      <c r="I52" s="22">
        <f t="shared" si="7"/>
        <v>25991</v>
      </c>
      <c r="J52" s="7">
        <f t="shared" si="14"/>
        <v>1041</v>
      </c>
      <c r="K52" s="7">
        <f t="shared" si="14"/>
        <v>32</v>
      </c>
      <c r="L52" s="9">
        <f t="shared" si="2"/>
        <v>1073</v>
      </c>
      <c r="M52" s="22">
        <f t="shared" si="9"/>
        <v>50431</v>
      </c>
      <c r="N52" s="20"/>
      <c r="O52" s="39">
        <v>98</v>
      </c>
      <c r="P52" s="38">
        <v>5</v>
      </c>
      <c r="Q52" s="38">
        <v>0</v>
      </c>
      <c r="R52" s="8">
        <f t="shared" si="3"/>
        <v>5</v>
      </c>
      <c r="S52" s="22">
        <f t="shared" si="10"/>
        <v>490</v>
      </c>
      <c r="T52" s="38">
        <v>16</v>
      </c>
      <c r="U52" s="38">
        <v>0</v>
      </c>
      <c r="V52" s="8">
        <f t="shared" si="4"/>
        <v>16</v>
      </c>
      <c r="W52" s="22">
        <f t="shared" si="11"/>
        <v>1568</v>
      </c>
      <c r="X52" s="7">
        <f t="shared" si="12"/>
        <v>21</v>
      </c>
      <c r="Y52" s="7">
        <f t="shared" si="12"/>
        <v>0</v>
      </c>
      <c r="Z52" s="9">
        <f t="shared" si="5"/>
        <v>21</v>
      </c>
      <c r="AA52" s="19">
        <f t="shared" si="13"/>
        <v>2058</v>
      </c>
    </row>
    <row r="53" spans="1:27" ht="14.25">
      <c r="A53" s="13">
        <v>48</v>
      </c>
      <c r="B53" s="38">
        <v>571</v>
      </c>
      <c r="C53" s="38">
        <v>9</v>
      </c>
      <c r="D53" s="8">
        <f t="shared" si="0"/>
        <v>580</v>
      </c>
      <c r="E53" s="22">
        <f t="shared" si="6"/>
        <v>27840</v>
      </c>
      <c r="F53" s="38">
        <v>520</v>
      </c>
      <c r="G53" s="38">
        <v>11</v>
      </c>
      <c r="H53" s="8">
        <f t="shared" si="1"/>
        <v>531</v>
      </c>
      <c r="I53" s="22">
        <f t="shared" si="7"/>
        <v>25488</v>
      </c>
      <c r="J53" s="7">
        <f t="shared" si="14"/>
        <v>1091</v>
      </c>
      <c r="K53" s="7">
        <f t="shared" si="14"/>
        <v>20</v>
      </c>
      <c r="L53" s="9">
        <f t="shared" si="2"/>
        <v>1111</v>
      </c>
      <c r="M53" s="22">
        <f t="shared" si="9"/>
        <v>53328</v>
      </c>
      <c r="N53" s="20"/>
      <c r="O53" s="39">
        <v>99</v>
      </c>
      <c r="P53" s="38">
        <v>5</v>
      </c>
      <c r="Q53" s="38">
        <v>0</v>
      </c>
      <c r="R53" s="8">
        <f t="shared" si="3"/>
        <v>5</v>
      </c>
      <c r="S53" s="22">
        <f t="shared" si="10"/>
        <v>495</v>
      </c>
      <c r="T53" s="38">
        <v>8</v>
      </c>
      <c r="U53" s="38">
        <v>0</v>
      </c>
      <c r="V53" s="8">
        <f t="shared" si="4"/>
        <v>8</v>
      </c>
      <c r="W53" s="22">
        <f t="shared" si="11"/>
        <v>792</v>
      </c>
      <c r="X53" s="7">
        <f t="shared" si="12"/>
        <v>13</v>
      </c>
      <c r="Y53" s="7">
        <f t="shared" si="12"/>
        <v>0</v>
      </c>
      <c r="Z53" s="9">
        <f t="shared" si="5"/>
        <v>13</v>
      </c>
      <c r="AA53" s="19">
        <f t="shared" si="13"/>
        <v>1287</v>
      </c>
    </row>
    <row r="54" spans="1:27" ht="14.25">
      <c r="A54" s="13">
        <v>49</v>
      </c>
      <c r="B54" s="38">
        <v>552</v>
      </c>
      <c r="C54" s="38">
        <v>12</v>
      </c>
      <c r="D54" s="8">
        <f t="shared" si="0"/>
        <v>564</v>
      </c>
      <c r="E54" s="22">
        <f t="shared" si="6"/>
        <v>27636</v>
      </c>
      <c r="F54" s="38">
        <v>543</v>
      </c>
      <c r="G54" s="38">
        <v>12</v>
      </c>
      <c r="H54" s="8">
        <f t="shared" si="1"/>
        <v>555</v>
      </c>
      <c r="I54" s="22">
        <f t="shared" si="7"/>
        <v>27195</v>
      </c>
      <c r="J54" s="7">
        <f t="shared" si="14"/>
        <v>1095</v>
      </c>
      <c r="K54" s="7">
        <f t="shared" si="14"/>
        <v>24</v>
      </c>
      <c r="L54" s="9">
        <f t="shared" si="2"/>
        <v>1119</v>
      </c>
      <c r="M54" s="22">
        <f t="shared" si="9"/>
        <v>54831</v>
      </c>
      <c r="N54" s="20"/>
      <c r="O54" s="39" t="s">
        <v>13</v>
      </c>
      <c r="P54" s="38">
        <v>5</v>
      </c>
      <c r="Q54" s="38">
        <v>0</v>
      </c>
      <c r="R54" s="8">
        <f t="shared" si="3"/>
        <v>5</v>
      </c>
      <c r="S54" s="22">
        <f>100*R54</f>
        <v>500</v>
      </c>
      <c r="T54" s="38">
        <v>15</v>
      </c>
      <c r="U54" s="38">
        <v>0</v>
      </c>
      <c r="V54" s="8">
        <f t="shared" si="4"/>
        <v>15</v>
      </c>
      <c r="W54" s="22">
        <f t="shared" si="11"/>
        <v>0</v>
      </c>
      <c r="X54" s="7">
        <f t="shared" si="12"/>
        <v>20</v>
      </c>
      <c r="Y54" s="7">
        <f t="shared" si="12"/>
        <v>0</v>
      </c>
      <c r="Z54" s="9">
        <f t="shared" si="5"/>
        <v>20</v>
      </c>
      <c r="AA54" s="19">
        <f>100*Z54</f>
        <v>2000</v>
      </c>
    </row>
    <row r="55" spans="1:27" ht="14.25">
      <c r="A55" s="13">
        <v>50</v>
      </c>
      <c r="B55" s="38">
        <v>541</v>
      </c>
      <c r="C55" s="38">
        <v>12</v>
      </c>
      <c r="D55" s="8">
        <f t="shared" si="0"/>
        <v>553</v>
      </c>
      <c r="E55" s="22">
        <f t="shared" si="6"/>
        <v>27650</v>
      </c>
      <c r="F55" s="38">
        <v>589</v>
      </c>
      <c r="G55" s="38">
        <v>11</v>
      </c>
      <c r="H55" s="8">
        <f>F55+G55</f>
        <v>600</v>
      </c>
      <c r="I55" s="22">
        <f t="shared" si="7"/>
        <v>30000</v>
      </c>
      <c r="J55" s="7">
        <f t="shared" si="14"/>
        <v>1130</v>
      </c>
      <c r="K55" s="7">
        <f t="shared" si="14"/>
        <v>23</v>
      </c>
      <c r="L55" s="9">
        <f t="shared" si="2"/>
        <v>1153</v>
      </c>
      <c r="M55" s="22">
        <f t="shared" si="9"/>
        <v>57650</v>
      </c>
      <c r="N55" s="5"/>
      <c r="O55" s="6"/>
      <c r="P55" s="6"/>
      <c r="Q55" s="6"/>
      <c r="R55" s="6"/>
      <c r="S55" s="24">
        <f>(SUM(E6:E55)+SUM(S5:S54))/R59</f>
        <v>42.539430631913994</v>
      </c>
      <c r="T55" s="6"/>
      <c r="U55" s="6"/>
      <c r="V55" s="6"/>
      <c r="W55" s="24">
        <f>(SUM(I6:I55)+SUM(W5:W54))/V59</f>
        <v>44.553507608622354</v>
      </c>
      <c r="X55" s="6"/>
      <c r="Y55" s="6"/>
      <c r="Z55" s="6"/>
      <c r="AA55" s="24">
        <f>(SUM(M6:M55)+SUM(AA5:AA54))/Z59</f>
        <v>43.55831171155051</v>
      </c>
    </row>
    <row r="56" spans="1:27" ht="14.25">
      <c r="A56" s="30"/>
      <c r="B56" s="31"/>
      <c r="C56" s="31"/>
      <c r="D56" s="31"/>
      <c r="E56" s="29"/>
      <c r="F56" s="31"/>
      <c r="G56" s="31"/>
      <c r="H56" s="31"/>
      <c r="I56" s="29"/>
      <c r="J56" s="28"/>
      <c r="K56" s="28"/>
      <c r="L56" s="28"/>
      <c r="M56" s="29"/>
      <c r="N56" s="5"/>
      <c r="O56" s="5"/>
      <c r="P56" s="5"/>
      <c r="Q56" s="5"/>
      <c r="R56" s="5"/>
      <c r="S56" s="24"/>
      <c r="T56" s="5"/>
      <c r="U56" s="5"/>
      <c r="V56" s="5"/>
      <c r="W56" s="24"/>
      <c r="X56" s="5"/>
      <c r="Y56" s="5"/>
      <c r="Z56" s="5"/>
      <c r="AA56" s="24"/>
    </row>
    <row r="57" spans="1:26" ht="14.25">
      <c r="A57" s="3"/>
      <c r="B57" s="3"/>
      <c r="C57" s="3"/>
      <c r="D57" s="3"/>
      <c r="E57" s="3"/>
      <c r="F57" s="40"/>
      <c r="G57" s="40"/>
      <c r="H57" s="3"/>
      <c r="I57" s="3"/>
      <c r="J57" s="3"/>
      <c r="K57" s="3"/>
      <c r="L57" s="3"/>
      <c r="M57" s="3"/>
      <c r="N57" s="5"/>
      <c r="O57" s="5"/>
      <c r="P57" s="96" t="s">
        <v>1</v>
      </c>
      <c r="Q57" s="97"/>
      <c r="R57" s="98"/>
      <c r="S57" s="27"/>
      <c r="T57" s="96" t="s">
        <v>2</v>
      </c>
      <c r="U57" s="97"/>
      <c r="V57" s="98"/>
      <c r="W57" s="27"/>
      <c r="X57" s="96" t="s">
        <v>7</v>
      </c>
      <c r="Y57" s="97"/>
      <c r="Z57" s="98"/>
    </row>
    <row r="58" spans="6:26" ht="14.25">
      <c r="F58" s="40"/>
      <c r="G58" s="40"/>
      <c r="P58" s="14" t="s">
        <v>3</v>
      </c>
      <c r="Q58" s="14" t="s">
        <v>4</v>
      </c>
      <c r="R58" s="14" t="s">
        <v>5</v>
      </c>
      <c r="S58" s="14"/>
      <c r="T58" s="14" t="s">
        <v>3</v>
      </c>
      <c r="U58" s="14" t="s">
        <v>4</v>
      </c>
      <c r="V58" s="14" t="s">
        <v>5</v>
      </c>
      <c r="W58" s="14"/>
      <c r="X58" s="14" t="s">
        <v>3</v>
      </c>
      <c r="Y58" s="14" t="s">
        <v>4</v>
      </c>
      <c r="Z58" s="14" t="s">
        <v>5</v>
      </c>
    </row>
    <row r="59" spans="6:26" ht="14.25">
      <c r="F59" s="40"/>
      <c r="G59" s="40"/>
      <c r="O59" s="41" t="s">
        <v>7</v>
      </c>
      <c r="P59" s="10">
        <f>SUM(B5:B55)+SUM(P5:P54)</f>
        <v>44085</v>
      </c>
      <c r="Q59" s="10">
        <f>SUM(C5:C55)+SUM(Q5:Q54)</f>
        <v>842</v>
      </c>
      <c r="R59" s="10">
        <f>SUM(D5:D55)+SUM(R5:R54)</f>
        <v>44927</v>
      </c>
      <c r="S59" s="10"/>
      <c r="T59" s="10">
        <f>SUM(F5:F55)+SUM(T5:T54)</f>
        <v>43639</v>
      </c>
      <c r="U59" s="10">
        <f>SUM(G5:G55)+SUM(U5:U54)</f>
        <v>850</v>
      </c>
      <c r="V59" s="10">
        <f>SUM(H5:H55)+SUM(V5:V54)</f>
        <v>44489</v>
      </c>
      <c r="W59" s="10"/>
      <c r="X59" s="10">
        <f>SUM(J5:J55)+SUM(X5:X54)</f>
        <v>87724</v>
      </c>
      <c r="Y59" s="10">
        <f>SUM(K5:K55)+SUM(Y5:Y54)</f>
        <v>1692</v>
      </c>
      <c r="Z59" s="10">
        <f>SUM(L5:L55)+SUM(Z5:Z54)</f>
        <v>89416</v>
      </c>
    </row>
    <row r="60" spans="6:7" ht="14.25">
      <c r="F60" s="40"/>
      <c r="G60" s="40"/>
    </row>
    <row r="61" spans="6:7" ht="14.25">
      <c r="F61" s="40"/>
      <c r="G61" s="40"/>
    </row>
    <row r="62" spans="6:26" ht="14.25">
      <c r="F62" s="40"/>
      <c r="G62" s="40"/>
      <c r="H62" s="4"/>
      <c r="I62" s="4"/>
      <c r="J62" s="4"/>
      <c r="K62" s="2"/>
      <c r="L62" s="110" t="s">
        <v>22</v>
      </c>
      <c r="M62" s="111"/>
      <c r="N62" s="111"/>
      <c r="O62" s="112"/>
      <c r="P62" s="116" t="s">
        <v>8</v>
      </c>
      <c r="Q62" s="116"/>
      <c r="R62" s="116"/>
      <c r="S62" s="15"/>
      <c r="T62" s="116" t="s">
        <v>9</v>
      </c>
      <c r="U62" s="116"/>
      <c r="V62" s="116"/>
      <c r="W62" s="15"/>
      <c r="X62" s="116" t="s">
        <v>7</v>
      </c>
      <c r="Y62" s="116"/>
      <c r="Z62" s="116"/>
    </row>
    <row r="63" spans="6:26" ht="14.25">
      <c r="F63" s="40"/>
      <c r="G63" s="40"/>
      <c r="H63" s="4"/>
      <c r="I63" s="4"/>
      <c r="J63" s="4"/>
      <c r="K63" s="2"/>
      <c r="L63" s="113"/>
      <c r="M63" s="114"/>
      <c r="N63" s="114"/>
      <c r="O63" s="115"/>
      <c r="P63" s="15" t="s">
        <v>10</v>
      </c>
      <c r="Q63" s="15" t="s">
        <v>11</v>
      </c>
      <c r="R63" s="15" t="s">
        <v>12</v>
      </c>
      <c r="S63" s="15"/>
      <c r="T63" s="15" t="s">
        <v>10</v>
      </c>
      <c r="U63" s="15" t="s">
        <v>11</v>
      </c>
      <c r="V63" s="15" t="s">
        <v>12</v>
      </c>
      <c r="W63" s="15"/>
      <c r="X63" s="15" t="s">
        <v>10</v>
      </c>
      <c r="Y63" s="15" t="s">
        <v>11</v>
      </c>
      <c r="Z63" s="15" t="s">
        <v>12</v>
      </c>
    </row>
    <row r="64" spans="6:26" ht="14.25">
      <c r="F64" s="40"/>
      <c r="G64" s="40"/>
      <c r="H64" s="4"/>
      <c r="I64" s="4"/>
      <c r="J64" s="4"/>
      <c r="K64" s="2"/>
      <c r="L64" s="107" t="s">
        <v>14</v>
      </c>
      <c r="M64" s="108"/>
      <c r="N64" s="108"/>
      <c r="O64" s="109"/>
      <c r="P64" s="11">
        <f>SUM(B5:B10)</f>
        <v>2080</v>
      </c>
      <c r="Q64" s="11">
        <f>SUM(C5:C10)</f>
        <v>57</v>
      </c>
      <c r="R64" s="16">
        <f>SUM(D5:D10)</f>
        <v>2137</v>
      </c>
      <c r="S64" s="16"/>
      <c r="T64" s="11">
        <f>SUM(F5:F10)</f>
        <v>1996</v>
      </c>
      <c r="U64" s="11">
        <f>SUM(G5:G10)</f>
        <v>41</v>
      </c>
      <c r="V64" s="16">
        <f>SUM(H5:H10)</f>
        <v>2037</v>
      </c>
      <c r="W64" s="16"/>
      <c r="X64" s="11">
        <f>SUM(J5:J10)</f>
        <v>4076</v>
      </c>
      <c r="Y64" s="11">
        <f>SUM(K5:K10)</f>
        <v>98</v>
      </c>
      <c r="Z64" s="17">
        <f>SUM(L5:L10)</f>
        <v>4174</v>
      </c>
    </row>
    <row r="65" spans="6:26" ht="14.25">
      <c r="F65" s="40"/>
      <c r="G65" s="40"/>
      <c r="H65" s="4"/>
      <c r="I65" s="4"/>
      <c r="J65" s="4"/>
      <c r="K65" s="2"/>
      <c r="L65" s="107" t="s">
        <v>15</v>
      </c>
      <c r="M65" s="108"/>
      <c r="N65" s="108"/>
      <c r="O65" s="109"/>
      <c r="P65" s="11">
        <f>SUM(B11:B16)</f>
        <v>2291</v>
      </c>
      <c r="Q65" s="11">
        <f>SUM(C11:C16)</f>
        <v>31</v>
      </c>
      <c r="R65" s="16">
        <f>SUM(D11:D16)</f>
        <v>2322</v>
      </c>
      <c r="S65" s="16"/>
      <c r="T65" s="11">
        <f>SUM(F11:F16)</f>
        <v>2128</v>
      </c>
      <c r="U65" s="11">
        <f>SUM(G11:G16)</f>
        <v>35</v>
      </c>
      <c r="V65" s="16">
        <f>SUM(H11:H16)</f>
        <v>2163</v>
      </c>
      <c r="W65" s="16"/>
      <c r="X65" s="11">
        <f>SUM(J11:J16)</f>
        <v>4419</v>
      </c>
      <c r="Y65" s="11">
        <f>SUM(K11:K16)</f>
        <v>66</v>
      </c>
      <c r="Z65" s="17">
        <f>SUM(L11:L16)</f>
        <v>4485</v>
      </c>
    </row>
    <row r="66" spans="6:26" ht="14.25">
      <c r="F66" s="40"/>
      <c r="G66" s="40"/>
      <c r="H66" s="4"/>
      <c r="I66" s="4"/>
      <c r="J66" s="4"/>
      <c r="K66" s="2"/>
      <c r="L66" s="107" t="s">
        <v>16</v>
      </c>
      <c r="M66" s="108"/>
      <c r="N66" s="108"/>
      <c r="O66" s="109"/>
      <c r="P66" s="11">
        <f>SUM(B17:B19)</f>
        <v>1219</v>
      </c>
      <c r="Q66" s="11">
        <f>SUM(C17:C19)</f>
        <v>18</v>
      </c>
      <c r="R66" s="16">
        <f>SUM(D17:D19)</f>
        <v>1237</v>
      </c>
      <c r="S66" s="16"/>
      <c r="T66" s="11">
        <f>SUM(F17:F19)</f>
        <v>1223</v>
      </c>
      <c r="U66" s="11">
        <f>SUM(G17:G19)</f>
        <v>18</v>
      </c>
      <c r="V66" s="16">
        <f>SUM(H17:H19)</f>
        <v>1241</v>
      </c>
      <c r="W66" s="16"/>
      <c r="X66" s="11">
        <f>SUM(J17:J19)</f>
        <v>2442</v>
      </c>
      <c r="Y66" s="11">
        <f>SUM(K17:K19)</f>
        <v>36</v>
      </c>
      <c r="Z66" s="17">
        <f>SUM(L17:L19)</f>
        <v>2478</v>
      </c>
    </row>
    <row r="67" spans="6:26" ht="14.25">
      <c r="F67" s="40"/>
      <c r="G67" s="40"/>
      <c r="H67" s="4"/>
      <c r="I67" s="4"/>
      <c r="J67" s="4"/>
      <c r="K67" s="2"/>
      <c r="L67" s="107" t="s">
        <v>17</v>
      </c>
      <c r="M67" s="108"/>
      <c r="N67" s="108"/>
      <c r="O67" s="109"/>
      <c r="P67" s="11">
        <f>SUM(B5:B24)</f>
        <v>8034</v>
      </c>
      <c r="Q67" s="11">
        <f>SUM(C5:C24)</f>
        <v>156</v>
      </c>
      <c r="R67" s="16">
        <f>SUM(D5:D24)</f>
        <v>8190</v>
      </c>
      <c r="S67" s="16"/>
      <c r="T67" s="11">
        <f>SUM(F5:F24)</f>
        <v>7596</v>
      </c>
      <c r="U67" s="11">
        <f>SUM(G5:G24)</f>
        <v>126</v>
      </c>
      <c r="V67" s="16">
        <f>SUM(H5:H24)</f>
        <v>7722</v>
      </c>
      <c r="W67" s="16"/>
      <c r="X67" s="11">
        <f>SUM(J5:J24)</f>
        <v>15630</v>
      </c>
      <c r="Y67" s="11">
        <f>SUM(K5:K24)</f>
        <v>282</v>
      </c>
      <c r="Z67" s="17">
        <f>SUM(L5:L24)</f>
        <v>15912</v>
      </c>
    </row>
    <row r="68" spans="6:26" ht="14.25">
      <c r="F68" s="40"/>
      <c r="G68" s="40"/>
      <c r="H68" s="4"/>
      <c r="I68" s="4"/>
      <c r="J68" s="4"/>
      <c r="K68" s="2"/>
      <c r="L68" s="107" t="s">
        <v>18</v>
      </c>
      <c r="M68" s="108"/>
      <c r="N68" s="108"/>
      <c r="O68" s="109"/>
      <c r="P68" s="11">
        <f>SUM(B45:B55)+SUM(P5:P18)</f>
        <v>16018</v>
      </c>
      <c r="Q68" s="11">
        <f>SUM(C45:C55)+SUM(Q5:Q18)</f>
        <v>235</v>
      </c>
      <c r="R68" s="16">
        <f>SUM(D45:D55)+SUM(R5:R18)</f>
        <v>16253</v>
      </c>
      <c r="S68" s="16"/>
      <c r="T68" s="11">
        <f>SUM(F45:F55)+SUM(T5:T18)</f>
        <v>15520</v>
      </c>
      <c r="U68" s="11">
        <f>SUM(G45:G55)+SUM(U5:U18)</f>
        <v>282</v>
      </c>
      <c r="V68" s="16">
        <f>SUM(H45:H55)+SUM(V5:V18)</f>
        <v>15802</v>
      </c>
      <c r="W68" s="16"/>
      <c r="X68" s="11">
        <f>SUM(J45:J55)+SUM(X5:X18)</f>
        <v>31538</v>
      </c>
      <c r="Y68" s="11">
        <f>SUM(K45:K55)+SUM(Y5:Y18)</f>
        <v>517</v>
      </c>
      <c r="Z68" s="17">
        <f>SUM(L45:L55)+SUM(Z5:Z18)</f>
        <v>32055</v>
      </c>
    </row>
    <row r="69" spans="6:26" ht="14.25">
      <c r="F69" s="40"/>
      <c r="G69" s="40"/>
      <c r="H69" s="4"/>
      <c r="I69" s="4"/>
      <c r="J69" s="4"/>
      <c r="K69" s="2"/>
      <c r="L69" s="107" t="s">
        <v>19</v>
      </c>
      <c r="M69" s="108"/>
      <c r="N69" s="108"/>
      <c r="O69" s="109"/>
      <c r="P69" s="11">
        <f>SUM(P19:P28)</f>
        <v>5266</v>
      </c>
      <c r="Q69" s="11">
        <f aca="true" t="shared" si="15" ref="Q69:Z69">SUM(Q19:Q28)</f>
        <v>16</v>
      </c>
      <c r="R69" s="16">
        <f t="shared" si="15"/>
        <v>5282</v>
      </c>
      <c r="S69" s="16"/>
      <c r="T69" s="11">
        <f t="shared" si="15"/>
        <v>5306</v>
      </c>
      <c r="U69" s="11">
        <f t="shared" si="15"/>
        <v>13</v>
      </c>
      <c r="V69" s="16">
        <f t="shared" si="15"/>
        <v>5319</v>
      </c>
      <c r="W69" s="16"/>
      <c r="X69" s="11">
        <f t="shared" si="15"/>
        <v>10572</v>
      </c>
      <c r="Y69" s="11">
        <f t="shared" si="15"/>
        <v>29</v>
      </c>
      <c r="Z69" s="17">
        <f t="shared" si="15"/>
        <v>10601</v>
      </c>
    </row>
    <row r="70" spans="6:26" ht="14.25">
      <c r="F70" s="40"/>
      <c r="G70" s="40"/>
      <c r="H70" s="4"/>
      <c r="I70" s="4"/>
      <c r="J70" s="4"/>
      <c r="K70" s="2"/>
      <c r="L70" s="107" t="s">
        <v>20</v>
      </c>
      <c r="M70" s="108"/>
      <c r="N70" s="108"/>
      <c r="O70" s="109"/>
      <c r="P70" s="11">
        <f aca="true" t="shared" si="16" ref="P70:Z70">SUM(P19:P54)</f>
        <v>8273</v>
      </c>
      <c r="Q70" s="11">
        <f t="shared" si="16"/>
        <v>19</v>
      </c>
      <c r="R70" s="16">
        <f t="shared" si="16"/>
        <v>8292</v>
      </c>
      <c r="S70" s="16"/>
      <c r="T70" s="11">
        <f t="shared" si="16"/>
        <v>9841</v>
      </c>
      <c r="U70" s="11">
        <f t="shared" si="16"/>
        <v>23</v>
      </c>
      <c r="V70" s="16">
        <f t="shared" si="16"/>
        <v>9864</v>
      </c>
      <c r="W70" s="16"/>
      <c r="X70" s="11">
        <f t="shared" si="16"/>
        <v>18114</v>
      </c>
      <c r="Y70" s="11">
        <f t="shared" si="16"/>
        <v>42</v>
      </c>
      <c r="Z70" s="17">
        <f t="shared" si="16"/>
        <v>18156</v>
      </c>
    </row>
    <row r="71" spans="6:26" ht="14.25">
      <c r="F71" s="40"/>
      <c r="G71" s="40"/>
      <c r="H71" s="4"/>
      <c r="I71" s="4"/>
      <c r="J71" s="4"/>
      <c r="K71" s="2"/>
      <c r="L71" s="107" t="s">
        <v>21</v>
      </c>
      <c r="M71" s="108"/>
      <c r="N71" s="108"/>
      <c r="O71" s="109"/>
      <c r="P71" s="11">
        <f aca="true" t="shared" si="17" ref="P71:Z71">SUM(P29:P54)</f>
        <v>3007</v>
      </c>
      <c r="Q71" s="11">
        <f t="shared" si="17"/>
        <v>3</v>
      </c>
      <c r="R71" s="16">
        <f t="shared" si="17"/>
        <v>3010</v>
      </c>
      <c r="S71" s="16"/>
      <c r="T71" s="11">
        <f t="shared" si="17"/>
        <v>4535</v>
      </c>
      <c r="U71" s="11">
        <f t="shared" si="17"/>
        <v>10</v>
      </c>
      <c r="V71" s="16">
        <f t="shared" si="17"/>
        <v>4545</v>
      </c>
      <c r="W71" s="16"/>
      <c r="X71" s="11">
        <f t="shared" si="17"/>
        <v>7542</v>
      </c>
      <c r="Y71" s="11">
        <f t="shared" si="17"/>
        <v>13</v>
      </c>
      <c r="Z71" s="17">
        <f t="shared" si="17"/>
        <v>7555</v>
      </c>
    </row>
    <row r="72" spans="6:7" ht="14.25">
      <c r="F72" s="40"/>
      <c r="G72" s="40"/>
    </row>
    <row r="73" spans="6:17" ht="14.25">
      <c r="F73" s="40"/>
      <c r="G73" s="40"/>
      <c r="L73" s="35" t="s">
        <v>23</v>
      </c>
      <c r="M73" s="34"/>
      <c r="N73" s="35" t="s">
        <v>24</v>
      </c>
      <c r="O73" s="23"/>
      <c r="P73" s="117">
        <f>S55</f>
        <v>42.539430631913994</v>
      </c>
      <c r="Q73" s="118"/>
    </row>
    <row r="74" spans="6:17" ht="14.25">
      <c r="F74" s="40"/>
      <c r="G74" s="40"/>
      <c r="L74" s="35"/>
      <c r="M74" s="34"/>
      <c r="N74" s="35" t="s">
        <v>25</v>
      </c>
      <c r="O74" s="23"/>
      <c r="P74" s="117">
        <f>W55</f>
        <v>44.553507608622354</v>
      </c>
      <c r="Q74" s="118"/>
    </row>
    <row r="75" spans="6:17" ht="14.25">
      <c r="F75" s="40"/>
      <c r="G75" s="40"/>
      <c r="L75" s="35"/>
      <c r="M75" s="34"/>
      <c r="N75" s="35" t="s">
        <v>7</v>
      </c>
      <c r="O75" s="23"/>
      <c r="P75" s="117">
        <f>AA55</f>
        <v>43.55831171155051</v>
      </c>
      <c r="Q75" s="118"/>
    </row>
    <row r="76" spans="6:16" ht="14.25">
      <c r="F76" s="40"/>
      <c r="G76" s="40"/>
      <c r="L76" s="32"/>
      <c r="M76" s="32"/>
      <c r="N76" s="32"/>
      <c r="O76" s="33"/>
      <c r="P76" s="25"/>
    </row>
    <row r="77" spans="6:7" ht="14.25">
      <c r="F77" s="40"/>
      <c r="G77" s="40"/>
    </row>
    <row r="78" spans="6:7" ht="14.25">
      <c r="F78" s="40"/>
      <c r="G78" s="40"/>
    </row>
    <row r="79" ht="14.25">
      <c r="F79" s="40"/>
    </row>
  </sheetData>
  <sheetProtection/>
  <mergeCells count="26">
    <mergeCell ref="A3:A4"/>
    <mergeCell ref="B3:D3"/>
    <mergeCell ref="F3:H3"/>
    <mergeCell ref="J3:L3"/>
    <mergeCell ref="O3:O4"/>
    <mergeCell ref="P3:R3"/>
    <mergeCell ref="L69:O69"/>
    <mergeCell ref="T3:V3"/>
    <mergeCell ref="X3:Z3"/>
    <mergeCell ref="P57:R57"/>
    <mergeCell ref="T57:V57"/>
    <mergeCell ref="X57:Z57"/>
    <mergeCell ref="L62:O63"/>
    <mergeCell ref="P62:R62"/>
    <mergeCell ref="T62:V62"/>
    <mergeCell ref="X62:Z62"/>
    <mergeCell ref="L70:O70"/>
    <mergeCell ref="L71:O71"/>
    <mergeCell ref="P73:Q73"/>
    <mergeCell ref="P74:Q74"/>
    <mergeCell ref="P75:Q75"/>
    <mergeCell ref="L64:O64"/>
    <mergeCell ref="L65:O65"/>
    <mergeCell ref="L66:O66"/>
    <mergeCell ref="L67:O67"/>
    <mergeCell ref="L68:O68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5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/>
  <dimension ref="A1:AA76"/>
  <sheetViews>
    <sheetView defaultGridColor="0" zoomScalePageLayoutView="0" colorId="22" workbookViewId="0" topLeftCell="A75">
      <selection activeCell="A77" sqref="A77:IV104"/>
    </sheetView>
  </sheetViews>
  <sheetFormatPr defaultColWidth="10.59765625" defaultRowHeight="15"/>
  <cols>
    <col min="1" max="1" width="5.19921875" style="0" customWidth="1"/>
    <col min="2" max="3" width="6.59765625" style="0" customWidth="1"/>
    <col min="4" max="4" width="8.3984375" style="0" customWidth="1"/>
    <col min="5" max="5" width="10.8984375" style="0" hidden="1" customWidth="1"/>
    <col min="6" max="7" width="6.59765625" style="0" customWidth="1"/>
    <col min="8" max="8" width="8.59765625" style="0" customWidth="1"/>
    <col min="9" max="9" width="0.40625" style="0" hidden="1" customWidth="1"/>
    <col min="10" max="10" width="7.5" style="0" customWidth="1"/>
    <col min="11" max="11" width="6.59765625" style="0" customWidth="1"/>
    <col min="12" max="12" width="8.59765625" style="0" customWidth="1"/>
    <col min="13" max="13" width="1.203125" style="0" hidden="1" customWidth="1"/>
    <col min="14" max="14" width="3" style="0" customWidth="1"/>
    <col min="15" max="15" width="5.19921875" style="0" customWidth="1"/>
    <col min="16" max="17" width="6.59765625" style="0" customWidth="1"/>
    <col min="18" max="18" width="8.5" style="0" customWidth="1"/>
    <col min="19" max="19" width="11" style="0" hidden="1" customWidth="1"/>
    <col min="20" max="21" width="6.59765625" style="0" customWidth="1"/>
    <col min="22" max="22" width="8.59765625" style="0" customWidth="1"/>
    <col min="23" max="23" width="11.5" style="0" hidden="1" customWidth="1"/>
    <col min="24" max="24" width="7.5" style="0" customWidth="1"/>
    <col min="25" max="25" width="6.5" style="0" customWidth="1"/>
    <col min="26" max="26" width="8.59765625" style="0" customWidth="1"/>
    <col min="27" max="27" width="0.203125" style="0" customWidth="1"/>
  </cols>
  <sheetData>
    <row r="1" spans="2:24" ht="24">
      <c r="B1" s="18" t="s">
        <v>6</v>
      </c>
      <c r="X1" t="s">
        <v>41</v>
      </c>
    </row>
    <row r="3" spans="1:26" ht="14.25">
      <c r="A3" s="102" t="s">
        <v>0</v>
      </c>
      <c r="B3" s="96" t="s">
        <v>1</v>
      </c>
      <c r="C3" s="97"/>
      <c r="D3" s="104"/>
      <c r="E3" s="26"/>
      <c r="F3" s="96" t="s">
        <v>2</v>
      </c>
      <c r="G3" s="97"/>
      <c r="H3" s="104"/>
      <c r="I3" s="26"/>
      <c r="J3" s="96" t="s">
        <v>7</v>
      </c>
      <c r="K3" s="97"/>
      <c r="L3" s="104"/>
      <c r="M3" s="21"/>
      <c r="N3" s="20"/>
      <c r="O3" s="105" t="s">
        <v>0</v>
      </c>
      <c r="P3" s="96" t="s">
        <v>1</v>
      </c>
      <c r="Q3" s="97"/>
      <c r="R3" s="98"/>
      <c r="S3" s="27"/>
      <c r="T3" s="96" t="s">
        <v>2</v>
      </c>
      <c r="U3" s="97"/>
      <c r="V3" s="98"/>
      <c r="W3" s="27"/>
      <c r="X3" s="96" t="s">
        <v>7</v>
      </c>
      <c r="Y3" s="97"/>
      <c r="Z3" s="98"/>
    </row>
    <row r="4" spans="1:26" ht="14.25">
      <c r="A4" s="103"/>
      <c r="B4" s="14" t="s">
        <v>3</v>
      </c>
      <c r="C4" s="14" t="s">
        <v>4</v>
      </c>
      <c r="D4" s="14" t="s">
        <v>5</v>
      </c>
      <c r="E4" s="14"/>
      <c r="F4" s="14" t="s">
        <v>3</v>
      </c>
      <c r="G4" s="14" t="s">
        <v>4</v>
      </c>
      <c r="H4" s="14" t="s">
        <v>5</v>
      </c>
      <c r="I4" s="14"/>
      <c r="J4" s="14" t="s">
        <v>3</v>
      </c>
      <c r="K4" s="14" t="s">
        <v>4</v>
      </c>
      <c r="L4" s="14" t="s">
        <v>5</v>
      </c>
      <c r="M4" s="21"/>
      <c r="N4" s="20"/>
      <c r="O4" s="106"/>
      <c r="P4" s="14" t="s">
        <v>3</v>
      </c>
      <c r="Q4" s="14" t="s">
        <v>4</v>
      </c>
      <c r="R4" s="14" t="s">
        <v>5</v>
      </c>
      <c r="S4" s="14"/>
      <c r="T4" s="14" t="s">
        <v>3</v>
      </c>
      <c r="U4" s="14" t="s">
        <v>4</v>
      </c>
      <c r="V4" s="14" t="s">
        <v>5</v>
      </c>
      <c r="W4" s="14"/>
      <c r="X4" s="14" t="s">
        <v>3</v>
      </c>
      <c r="Y4" s="14" t="s">
        <v>4</v>
      </c>
      <c r="Z4" s="14" t="s">
        <v>5</v>
      </c>
    </row>
    <row r="5" spans="1:27" ht="14.25">
      <c r="A5" s="13">
        <v>0</v>
      </c>
      <c r="B5" s="38">
        <v>322</v>
      </c>
      <c r="C5" s="38">
        <v>9</v>
      </c>
      <c r="D5" s="8">
        <f aca="true" t="shared" si="0" ref="D5:D54">B5+C5</f>
        <v>331</v>
      </c>
      <c r="E5" s="22">
        <f>A5*D5</f>
        <v>0</v>
      </c>
      <c r="F5" s="38">
        <v>314</v>
      </c>
      <c r="G5" s="38">
        <v>7</v>
      </c>
      <c r="H5" s="8">
        <f aca="true" t="shared" si="1" ref="H5:H54">F5+G5</f>
        <v>321</v>
      </c>
      <c r="I5" s="22">
        <f>A5*H5</f>
        <v>0</v>
      </c>
      <c r="J5" s="7">
        <f>B5+F5</f>
        <v>636</v>
      </c>
      <c r="K5" s="7">
        <f>C5+G5</f>
        <v>16</v>
      </c>
      <c r="L5" s="9">
        <f aca="true" t="shared" si="2" ref="L5:L55">J5+K5</f>
        <v>652</v>
      </c>
      <c r="M5" s="22">
        <f>A5*L5</f>
        <v>0</v>
      </c>
      <c r="N5" s="20"/>
      <c r="O5" s="12">
        <v>51</v>
      </c>
      <c r="P5" s="38">
        <v>570</v>
      </c>
      <c r="Q5" s="38">
        <v>9</v>
      </c>
      <c r="R5" s="8">
        <f aca="true" t="shared" si="3" ref="R5:R54">P5+Q5</f>
        <v>579</v>
      </c>
      <c r="S5" s="22">
        <f>O5*R5</f>
        <v>29529</v>
      </c>
      <c r="T5" s="38">
        <v>589</v>
      </c>
      <c r="U5" s="38">
        <v>9</v>
      </c>
      <c r="V5" s="8">
        <f aca="true" t="shared" si="4" ref="V5:V54">T5+U5</f>
        <v>598</v>
      </c>
      <c r="W5" s="22">
        <f>O5*V5</f>
        <v>30498</v>
      </c>
      <c r="X5" s="7">
        <f>P5+T5</f>
        <v>1159</v>
      </c>
      <c r="Y5" s="7">
        <f>Q5+U5</f>
        <v>18</v>
      </c>
      <c r="Z5" s="9">
        <f aca="true" t="shared" si="5" ref="Z5:Z54">X5+Y5</f>
        <v>1177</v>
      </c>
      <c r="AA5" s="19">
        <f>O5*Z5</f>
        <v>60027</v>
      </c>
    </row>
    <row r="6" spans="1:27" ht="14.25">
      <c r="A6" s="13">
        <v>1</v>
      </c>
      <c r="B6" s="38">
        <v>346</v>
      </c>
      <c r="C6" s="38">
        <v>12</v>
      </c>
      <c r="D6" s="8">
        <f t="shared" si="0"/>
        <v>358</v>
      </c>
      <c r="E6" s="22">
        <f aca="true" t="shared" si="6" ref="E6:E55">A6*D6</f>
        <v>358</v>
      </c>
      <c r="F6" s="38">
        <v>320</v>
      </c>
      <c r="G6" s="38">
        <v>8</v>
      </c>
      <c r="H6" s="8">
        <f t="shared" si="1"/>
        <v>328</v>
      </c>
      <c r="I6" s="22">
        <f aca="true" t="shared" si="7" ref="I6:I55">A6*H6</f>
        <v>328</v>
      </c>
      <c r="J6" s="7">
        <f aca="true" t="shared" si="8" ref="J6:K55">B6+F6</f>
        <v>666</v>
      </c>
      <c r="K6" s="7">
        <f t="shared" si="8"/>
        <v>20</v>
      </c>
      <c r="L6" s="9">
        <f t="shared" si="2"/>
        <v>686</v>
      </c>
      <c r="M6" s="22">
        <f aca="true" t="shared" si="9" ref="M6:M55">A6*L6</f>
        <v>686</v>
      </c>
      <c r="N6" s="20"/>
      <c r="O6" s="12">
        <v>52</v>
      </c>
      <c r="P6" s="38">
        <v>605</v>
      </c>
      <c r="Q6" s="38">
        <v>9</v>
      </c>
      <c r="R6" s="8">
        <f t="shared" si="3"/>
        <v>614</v>
      </c>
      <c r="S6" s="22">
        <f aca="true" t="shared" si="10" ref="S6:S53">O6*R6</f>
        <v>31928</v>
      </c>
      <c r="T6" s="38">
        <v>610</v>
      </c>
      <c r="U6" s="38">
        <v>10</v>
      </c>
      <c r="V6" s="8">
        <f t="shared" si="4"/>
        <v>620</v>
      </c>
      <c r="W6" s="22">
        <f aca="true" t="shared" si="11" ref="W6:W54">O6*V6</f>
        <v>32240</v>
      </c>
      <c r="X6" s="7">
        <f aca="true" t="shared" si="12" ref="X6:Y54">P6+T6</f>
        <v>1215</v>
      </c>
      <c r="Y6" s="7">
        <f t="shared" si="12"/>
        <v>19</v>
      </c>
      <c r="Z6" s="9">
        <f t="shared" si="5"/>
        <v>1234</v>
      </c>
      <c r="AA6" s="19">
        <f aca="true" t="shared" si="13" ref="AA6:AA53">O6*Z6</f>
        <v>64168</v>
      </c>
    </row>
    <row r="7" spans="1:27" ht="14.25">
      <c r="A7" s="13">
        <v>2</v>
      </c>
      <c r="B7" s="38">
        <v>321</v>
      </c>
      <c r="C7" s="38">
        <v>7</v>
      </c>
      <c r="D7" s="8">
        <f t="shared" si="0"/>
        <v>328</v>
      </c>
      <c r="E7" s="22">
        <f t="shared" si="6"/>
        <v>656</v>
      </c>
      <c r="F7" s="38">
        <v>332</v>
      </c>
      <c r="G7" s="38">
        <v>11</v>
      </c>
      <c r="H7" s="8">
        <f t="shared" si="1"/>
        <v>343</v>
      </c>
      <c r="I7" s="22">
        <f t="shared" si="7"/>
        <v>686</v>
      </c>
      <c r="J7" s="7">
        <f t="shared" si="8"/>
        <v>653</v>
      </c>
      <c r="K7" s="7">
        <f t="shared" si="8"/>
        <v>18</v>
      </c>
      <c r="L7" s="9">
        <f t="shared" si="2"/>
        <v>671</v>
      </c>
      <c r="M7" s="22">
        <f t="shared" si="9"/>
        <v>1342</v>
      </c>
      <c r="N7" s="20"/>
      <c r="O7" s="12">
        <v>53</v>
      </c>
      <c r="P7" s="38">
        <v>646</v>
      </c>
      <c r="Q7" s="38">
        <v>8</v>
      </c>
      <c r="R7" s="8">
        <f t="shared" si="3"/>
        <v>654</v>
      </c>
      <c r="S7" s="22">
        <f t="shared" si="10"/>
        <v>34662</v>
      </c>
      <c r="T7" s="38">
        <v>656</v>
      </c>
      <c r="U7" s="38">
        <v>10</v>
      </c>
      <c r="V7" s="8">
        <f t="shared" si="4"/>
        <v>666</v>
      </c>
      <c r="W7" s="22">
        <f t="shared" si="11"/>
        <v>35298</v>
      </c>
      <c r="X7" s="7">
        <f t="shared" si="12"/>
        <v>1302</v>
      </c>
      <c r="Y7" s="7">
        <f t="shared" si="12"/>
        <v>18</v>
      </c>
      <c r="Z7" s="9">
        <f t="shared" si="5"/>
        <v>1320</v>
      </c>
      <c r="AA7" s="19">
        <f t="shared" si="13"/>
        <v>69960</v>
      </c>
    </row>
    <row r="8" spans="1:27" ht="14.25">
      <c r="A8" s="13">
        <v>3</v>
      </c>
      <c r="B8" s="38">
        <v>364</v>
      </c>
      <c r="C8" s="38">
        <v>10</v>
      </c>
      <c r="D8" s="8">
        <f t="shared" si="0"/>
        <v>374</v>
      </c>
      <c r="E8" s="22">
        <f t="shared" si="6"/>
        <v>1122</v>
      </c>
      <c r="F8" s="38">
        <v>330</v>
      </c>
      <c r="G8" s="38">
        <v>11</v>
      </c>
      <c r="H8" s="8">
        <f t="shared" si="1"/>
        <v>341</v>
      </c>
      <c r="I8" s="22">
        <f t="shared" si="7"/>
        <v>1023</v>
      </c>
      <c r="J8" s="7">
        <f t="shared" si="8"/>
        <v>694</v>
      </c>
      <c r="K8" s="7">
        <f t="shared" si="8"/>
        <v>21</v>
      </c>
      <c r="L8" s="9">
        <f t="shared" si="2"/>
        <v>715</v>
      </c>
      <c r="M8" s="22">
        <f t="shared" si="9"/>
        <v>2145</v>
      </c>
      <c r="N8" s="20"/>
      <c r="O8" s="12">
        <v>54</v>
      </c>
      <c r="P8" s="38">
        <v>658</v>
      </c>
      <c r="Q8" s="38">
        <v>13</v>
      </c>
      <c r="R8" s="8">
        <f t="shared" si="3"/>
        <v>671</v>
      </c>
      <c r="S8" s="22">
        <f t="shared" si="10"/>
        <v>36234</v>
      </c>
      <c r="T8" s="38">
        <v>620</v>
      </c>
      <c r="U8" s="38">
        <v>10</v>
      </c>
      <c r="V8" s="8">
        <f t="shared" si="4"/>
        <v>630</v>
      </c>
      <c r="W8" s="22">
        <f t="shared" si="11"/>
        <v>34020</v>
      </c>
      <c r="X8" s="7">
        <f t="shared" si="12"/>
        <v>1278</v>
      </c>
      <c r="Y8" s="7">
        <f t="shared" si="12"/>
        <v>23</v>
      </c>
      <c r="Z8" s="9">
        <f t="shared" si="5"/>
        <v>1301</v>
      </c>
      <c r="AA8" s="19">
        <f t="shared" si="13"/>
        <v>70254</v>
      </c>
    </row>
    <row r="9" spans="1:27" ht="14.25">
      <c r="A9" s="13">
        <v>4</v>
      </c>
      <c r="B9" s="38">
        <v>379</v>
      </c>
      <c r="C9" s="38">
        <v>9</v>
      </c>
      <c r="D9" s="8">
        <f t="shared" si="0"/>
        <v>388</v>
      </c>
      <c r="E9" s="22">
        <f t="shared" si="6"/>
        <v>1552</v>
      </c>
      <c r="F9" s="38">
        <v>377</v>
      </c>
      <c r="G9" s="38">
        <v>8</v>
      </c>
      <c r="H9" s="8">
        <f t="shared" si="1"/>
        <v>385</v>
      </c>
      <c r="I9" s="22">
        <f t="shared" si="7"/>
        <v>1540</v>
      </c>
      <c r="J9" s="7">
        <f t="shared" si="8"/>
        <v>756</v>
      </c>
      <c r="K9" s="7">
        <f t="shared" si="8"/>
        <v>17</v>
      </c>
      <c r="L9" s="9">
        <f t="shared" si="2"/>
        <v>773</v>
      </c>
      <c r="M9" s="22">
        <f t="shared" si="9"/>
        <v>3092</v>
      </c>
      <c r="N9" s="20"/>
      <c r="O9" s="12">
        <v>55</v>
      </c>
      <c r="P9" s="38">
        <v>725</v>
      </c>
      <c r="Q9" s="38">
        <v>11</v>
      </c>
      <c r="R9" s="8">
        <f t="shared" si="3"/>
        <v>736</v>
      </c>
      <c r="S9" s="22">
        <f t="shared" si="10"/>
        <v>40480</v>
      </c>
      <c r="T9" s="38">
        <v>644</v>
      </c>
      <c r="U9" s="38">
        <v>8</v>
      </c>
      <c r="V9" s="8">
        <f t="shared" si="4"/>
        <v>652</v>
      </c>
      <c r="W9" s="22">
        <f t="shared" si="11"/>
        <v>35860</v>
      </c>
      <c r="X9" s="7">
        <f t="shared" si="12"/>
        <v>1369</v>
      </c>
      <c r="Y9" s="7">
        <f t="shared" si="12"/>
        <v>19</v>
      </c>
      <c r="Z9" s="9">
        <f t="shared" si="5"/>
        <v>1388</v>
      </c>
      <c r="AA9" s="19">
        <f t="shared" si="13"/>
        <v>76340</v>
      </c>
    </row>
    <row r="10" spans="1:27" ht="14.25">
      <c r="A10" s="13">
        <v>5</v>
      </c>
      <c r="B10" s="38">
        <v>380</v>
      </c>
      <c r="C10" s="38">
        <v>6</v>
      </c>
      <c r="D10" s="8">
        <f t="shared" si="0"/>
        <v>386</v>
      </c>
      <c r="E10" s="22">
        <f t="shared" si="6"/>
        <v>1930</v>
      </c>
      <c r="F10" s="38">
        <v>309</v>
      </c>
      <c r="G10" s="38">
        <v>7</v>
      </c>
      <c r="H10" s="8">
        <f t="shared" si="1"/>
        <v>316</v>
      </c>
      <c r="I10" s="22">
        <f t="shared" si="7"/>
        <v>1580</v>
      </c>
      <c r="J10" s="7">
        <f t="shared" si="8"/>
        <v>689</v>
      </c>
      <c r="K10" s="7">
        <f t="shared" si="8"/>
        <v>13</v>
      </c>
      <c r="L10" s="9">
        <f t="shared" si="2"/>
        <v>702</v>
      </c>
      <c r="M10" s="22">
        <f t="shared" si="9"/>
        <v>3510</v>
      </c>
      <c r="N10" s="20"/>
      <c r="O10" s="12">
        <v>56</v>
      </c>
      <c r="P10" s="38">
        <v>735</v>
      </c>
      <c r="Q10" s="38">
        <v>10</v>
      </c>
      <c r="R10" s="8">
        <f t="shared" si="3"/>
        <v>745</v>
      </c>
      <c r="S10" s="22">
        <f t="shared" si="10"/>
        <v>41720</v>
      </c>
      <c r="T10" s="38">
        <v>756</v>
      </c>
      <c r="U10" s="38">
        <v>8</v>
      </c>
      <c r="V10" s="8">
        <f t="shared" si="4"/>
        <v>764</v>
      </c>
      <c r="W10" s="22">
        <f t="shared" si="11"/>
        <v>42784</v>
      </c>
      <c r="X10" s="7">
        <f t="shared" si="12"/>
        <v>1491</v>
      </c>
      <c r="Y10" s="7">
        <f t="shared" si="12"/>
        <v>18</v>
      </c>
      <c r="Z10" s="9">
        <f t="shared" si="5"/>
        <v>1509</v>
      </c>
      <c r="AA10" s="19">
        <f t="shared" si="13"/>
        <v>84504</v>
      </c>
    </row>
    <row r="11" spans="1:27" ht="14.25">
      <c r="A11" s="13">
        <v>6</v>
      </c>
      <c r="B11" s="38">
        <v>340</v>
      </c>
      <c r="C11" s="38">
        <v>4</v>
      </c>
      <c r="D11" s="8">
        <f t="shared" si="0"/>
        <v>344</v>
      </c>
      <c r="E11" s="22">
        <f t="shared" si="6"/>
        <v>2064</v>
      </c>
      <c r="F11" s="38">
        <v>338</v>
      </c>
      <c r="G11" s="38">
        <v>7</v>
      </c>
      <c r="H11" s="8">
        <f t="shared" si="1"/>
        <v>345</v>
      </c>
      <c r="I11" s="22">
        <f t="shared" si="7"/>
        <v>2070</v>
      </c>
      <c r="J11" s="7">
        <f t="shared" si="8"/>
        <v>678</v>
      </c>
      <c r="K11" s="7">
        <f t="shared" si="8"/>
        <v>11</v>
      </c>
      <c r="L11" s="9">
        <f t="shared" si="2"/>
        <v>689</v>
      </c>
      <c r="M11" s="22">
        <f t="shared" si="9"/>
        <v>4134</v>
      </c>
      <c r="N11" s="20"/>
      <c r="O11" s="12">
        <v>57</v>
      </c>
      <c r="P11" s="38">
        <v>747</v>
      </c>
      <c r="Q11" s="38">
        <v>1</v>
      </c>
      <c r="R11" s="8">
        <f t="shared" si="3"/>
        <v>748</v>
      </c>
      <c r="S11" s="22">
        <f t="shared" si="10"/>
        <v>42636</v>
      </c>
      <c r="T11" s="38">
        <v>753</v>
      </c>
      <c r="U11" s="38">
        <v>10</v>
      </c>
      <c r="V11" s="8">
        <f t="shared" si="4"/>
        <v>763</v>
      </c>
      <c r="W11" s="22">
        <f t="shared" si="11"/>
        <v>43491</v>
      </c>
      <c r="X11" s="7">
        <f t="shared" si="12"/>
        <v>1500</v>
      </c>
      <c r="Y11" s="7">
        <f t="shared" si="12"/>
        <v>11</v>
      </c>
      <c r="Z11" s="9">
        <f t="shared" si="5"/>
        <v>1511</v>
      </c>
      <c r="AA11" s="19">
        <f t="shared" si="13"/>
        <v>86127</v>
      </c>
    </row>
    <row r="12" spans="1:27" ht="14.25">
      <c r="A12" s="13">
        <v>7</v>
      </c>
      <c r="B12" s="38">
        <v>394</v>
      </c>
      <c r="C12" s="38">
        <v>5</v>
      </c>
      <c r="D12" s="8">
        <f t="shared" si="0"/>
        <v>399</v>
      </c>
      <c r="E12" s="22">
        <f t="shared" si="6"/>
        <v>2793</v>
      </c>
      <c r="F12" s="38">
        <v>379</v>
      </c>
      <c r="G12" s="38">
        <v>5</v>
      </c>
      <c r="H12" s="8">
        <f t="shared" si="1"/>
        <v>384</v>
      </c>
      <c r="I12" s="22">
        <f t="shared" si="7"/>
        <v>2688</v>
      </c>
      <c r="J12" s="7">
        <f t="shared" si="8"/>
        <v>773</v>
      </c>
      <c r="K12" s="7">
        <f t="shared" si="8"/>
        <v>10</v>
      </c>
      <c r="L12" s="9">
        <f t="shared" si="2"/>
        <v>783</v>
      </c>
      <c r="M12" s="22">
        <f t="shared" si="9"/>
        <v>5481</v>
      </c>
      <c r="N12" s="20"/>
      <c r="O12" s="12">
        <v>58</v>
      </c>
      <c r="P12" s="38">
        <v>794</v>
      </c>
      <c r="Q12" s="38">
        <v>8</v>
      </c>
      <c r="R12" s="8">
        <f t="shared" si="3"/>
        <v>802</v>
      </c>
      <c r="S12" s="22">
        <f t="shared" si="10"/>
        <v>46516</v>
      </c>
      <c r="T12" s="38">
        <v>772</v>
      </c>
      <c r="U12" s="38">
        <v>4</v>
      </c>
      <c r="V12" s="8">
        <f t="shared" si="4"/>
        <v>776</v>
      </c>
      <c r="W12" s="22">
        <f t="shared" si="11"/>
        <v>45008</v>
      </c>
      <c r="X12" s="7">
        <f t="shared" si="12"/>
        <v>1566</v>
      </c>
      <c r="Y12" s="7">
        <f t="shared" si="12"/>
        <v>12</v>
      </c>
      <c r="Z12" s="9">
        <f t="shared" si="5"/>
        <v>1578</v>
      </c>
      <c r="AA12" s="19">
        <f t="shared" si="13"/>
        <v>91524</v>
      </c>
    </row>
    <row r="13" spans="1:27" ht="14.25">
      <c r="A13" s="13">
        <v>8</v>
      </c>
      <c r="B13" s="38">
        <v>390</v>
      </c>
      <c r="C13" s="38">
        <v>8</v>
      </c>
      <c r="D13" s="8">
        <f t="shared" si="0"/>
        <v>398</v>
      </c>
      <c r="E13" s="22">
        <f t="shared" si="6"/>
        <v>3184</v>
      </c>
      <c r="F13" s="38">
        <v>390</v>
      </c>
      <c r="G13" s="38">
        <v>6</v>
      </c>
      <c r="H13" s="8">
        <f t="shared" si="1"/>
        <v>396</v>
      </c>
      <c r="I13" s="22">
        <f t="shared" si="7"/>
        <v>3168</v>
      </c>
      <c r="J13" s="7">
        <f t="shared" si="8"/>
        <v>780</v>
      </c>
      <c r="K13" s="7">
        <f t="shared" si="8"/>
        <v>14</v>
      </c>
      <c r="L13" s="9">
        <f t="shared" si="2"/>
        <v>794</v>
      </c>
      <c r="M13" s="22">
        <f t="shared" si="9"/>
        <v>6352</v>
      </c>
      <c r="N13" s="20"/>
      <c r="O13" s="12">
        <v>59</v>
      </c>
      <c r="P13" s="38">
        <v>909</v>
      </c>
      <c r="Q13" s="38">
        <v>8</v>
      </c>
      <c r="R13" s="8">
        <f t="shared" si="3"/>
        <v>917</v>
      </c>
      <c r="S13" s="22">
        <f t="shared" si="10"/>
        <v>54103</v>
      </c>
      <c r="T13" s="38">
        <v>829</v>
      </c>
      <c r="U13" s="38">
        <v>6</v>
      </c>
      <c r="V13" s="8">
        <f t="shared" si="4"/>
        <v>835</v>
      </c>
      <c r="W13" s="22">
        <f t="shared" si="11"/>
        <v>49265</v>
      </c>
      <c r="X13" s="7">
        <f t="shared" si="12"/>
        <v>1738</v>
      </c>
      <c r="Y13" s="7">
        <f t="shared" si="12"/>
        <v>14</v>
      </c>
      <c r="Z13" s="9">
        <f t="shared" si="5"/>
        <v>1752</v>
      </c>
      <c r="AA13" s="19">
        <f t="shared" si="13"/>
        <v>103368</v>
      </c>
    </row>
    <row r="14" spans="1:27" ht="14.25">
      <c r="A14" s="13">
        <v>9</v>
      </c>
      <c r="B14" s="38">
        <v>373</v>
      </c>
      <c r="C14" s="38">
        <v>7</v>
      </c>
      <c r="D14" s="8">
        <f t="shared" si="0"/>
        <v>380</v>
      </c>
      <c r="E14" s="22">
        <f t="shared" si="6"/>
        <v>3420</v>
      </c>
      <c r="F14" s="38">
        <v>331</v>
      </c>
      <c r="G14" s="38">
        <v>5</v>
      </c>
      <c r="H14" s="8">
        <f t="shared" si="1"/>
        <v>336</v>
      </c>
      <c r="I14" s="22">
        <f t="shared" si="7"/>
        <v>3024</v>
      </c>
      <c r="J14" s="7">
        <f t="shared" si="8"/>
        <v>704</v>
      </c>
      <c r="K14" s="7">
        <f t="shared" si="8"/>
        <v>12</v>
      </c>
      <c r="L14" s="9">
        <f t="shared" si="2"/>
        <v>716</v>
      </c>
      <c r="M14" s="22">
        <f t="shared" si="9"/>
        <v>6444</v>
      </c>
      <c r="N14" s="20"/>
      <c r="O14" s="12">
        <v>60</v>
      </c>
      <c r="P14" s="38">
        <v>839</v>
      </c>
      <c r="Q14" s="38">
        <v>8</v>
      </c>
      <c r="R14" s="8">
        <f t="shared" si="3"/>
        <v>847</v>
      </c>
      <c r="S14" s="22">
        <f t="shared" si="10"/>
        <v>50820</v>
      </c>
      <c r="T14" s="38">
        <v>831</v>
      </c>
      <c r="U14" s="38">
        <v>6</v>
      </c>
      <c r="V14" s="8">
        <f t="shared" si="4"/>
        <v>837</v>
      </c>
      <c r="W14" s="22">
        <f t="shared" si="11"/>
        <v>50220</v>
      </c>
      <c r="X14" s="7">
        <f t="shared" si="12"/>
        <v>1670</v>
      </c>
      <c r="Y14" s="7">
        <f t="shared" si="12"/>
        <v>14</v>
      </c>
      <c r="Z14" s="9">
        <f t="shared" si="5"/>
        <v>1684</v>
      </c>
      <c r="AA14" s="19">
        <f t="shared" si="13"/>
        <v>101040</v>
      </c>
    </row>
    <row r="15" spans="1:27" ht="14.25">
      <c r="A15" s="13">
        <v>10</v>
      </c>
      <c r="B15" s="38">
        <v>402</v>
      </c>
      <c r="C15" s="38">
        <v>5</v>
      </c>
      <c r="D15" s="8">
        <f t="shared" si="0"/>
        <v>407</v>
      </c>
      <c r="E15" s="22">
        <f t="shared" si="6"/>
        <v>4070</v>
      </c>
      <c r="F15" s="38">
        <v>370</v>
      </c>
      <c r="G15" s="38">
        <v>4</v>
      </c>
      <c r="H15" s="8">
        <f t="shared" si="1"/>
        <v>374</v>
      </c>
      <c r="I15" s="22">
        <f t="shared" si="7"/>
        <v>3740</v>
      </c>
      <c r="J15" s="7">
        <f t="shared" si="8"/>
        <v>772</v>
      </c>
      <c r="K15" s="7">
        <f t="shared" si="8"/>
        <v>9</v>
      </c>
      <c r="L15" s="9">
        <f t="shared" si="2"/>
        <v>781</v>
      </c>
      <c r="M15" s="22">
        <f t="shared" si="9"/>
        <v>7810</v>
      </c>
      <c r="N15" s="20"/>
      <c r="O15" s="12">
        <v>61</v>
      </c>
      <c r="P15" s="38">
        <v>915</v>
      </c>
      <c r="Q15" s="38">
        <v>5</v>
      </c>
      <c r="R15" s="8">
        <f t="shared" si="3"/>
        <v>920</v>
      </c>
      <c r="S15" s="22">
        <f t="shared" si="10"/>
        <v>56120</v>
      </c>
      <c r="T15" s="38">
        <v>838</v>
      </c>
      <c r="U15" s="38">
        <v>3</v>
      </c>
      <c r="V15" s="8">
        <f t="shared" si="4"/>
        <v>841</v>
      </c>
      <c r="W15" s="22">
        <f t="shared" si="11"/>
        <v>51301</v>
      </c>
      <c r="X15" s="7">
        <f t="shared" si="12"/>
        <v>1753</v>
      </c>
      <c r="Y15" s="7">
        <f t="shared" si="12"/>
        <v>8</v>
      </c>
      <c r="Z15" s="9">
        <f t="shared" si="5"/>
        <v>1761</v>
      </c>
      <c r="AA15" s="19">
        <f t="shared" si="13"/>
        <v>107421</v>
      </c>
    </row>
    <row r="16" spans="1:27" ht="14.25">
      <c r="A16" s="13">
        <v>11</v>
      </c>
      <c r="B16" s="38">
        <v>399</v>
      </c>
      <c r="C16" s="38">
        <v>8</v>
      </c>
      <c r="D16" s="8">
        <f t="shared" si="0"/>
        <v>407</v>
      </c>
      <c r="E16" s="22">
        <f t="shared" si="6"/>
        <v>4477</v>
      </c>
      <c r="F16" s="38">
        <v>395</v>
      </c>
      <c r="G16" s="38">
        <v>10</v>
      </c>
      <c r="H16" s="8">
        <f t="shared" si="1"/>
        <v>405</v>
      </c>
      <c r="I16" s="22">
        <f t="shared" si="7"/>
        <v>4455</v>
      </c>
      <c r="J16" s="7">
        <f t="shared" si="8"/>
        <v>794</v>
      </c>
      <c r="K16" s="7">
        <f t="shared" si="8"/>
        <v>18</v>
      </c>
      <c r="L16" s="9">
        <f t="shared" si="2"/>
        <v>812</v>
      </c>
      <c r="M16" s="22">
        <f t="shared" si="9"/>
        <v>8932</v>
      </c>
      <c r="N16" s="20"/>
      <c r="O16" s="12">
        <v>62</v>
      </c>
      <c r="P16" s="38">
        <v>679</v>
      </c>
      <c r="Q16" s="38">
        <v>8</v>
      </c>
      <c r="R16" s="8">
        <f t="shared" si="3"/>
        <v>687</v>
      </c>
      <c r="S16" s="22">
        <f t="shared" si="10"/>
        <v>42594</v>
      </c>
      <c r="T16" s="38">
        <v>692</v>
      </c>
      <c r="U16" s="38">
        <v>0</v>
      </c>
      <c r="V16" s="8">
        <f t="shared" si="4"/>
        <v>692</v>
      </c>
      <c r="W16" s="22">
        <f t="shared" si="11"/>
        <v>42904</v>
      </c>
      <c r="X16" s="7">
        <f t="shared" si="12"/>
        <v>1371</v>
      </c>
      <c r="Y16" s="7">
        <f t="shared" si="12"/>
        <v>8</v>
      </c>
      <c r="Z16" s="9">
        <f t="shared" si="5"/>
        <v>1379</v>
      </c>
      <c r="AA16" s="19">
        <f t="shared" si="13"/>
        <v>85498</v>
      </c>
    </row>
    <row r="17" spans="1:27" ht="14.25">
      <c r="A17" s="13">
        <v>12</v>
      </c>
      <c r="B17" s="38">
        <v>404</v>
      </c>
      <c r="C17" s="38">
        <v>7</v>
      </c>
      <c r="D17" s="8">
        <f t="shared" si="0"/>
        <v>411</v>
      </c>
      <c r="E17" s="22">
        <f t="shared" si="6"/>
        <v>4932</v>
      </c>
      <c r="F17" s="38">
        <v>419</v>
      </c>
      <c r="G17" s="38">
        <v>6</v>
      </c>
      <c r="H17" s="8">
        <f t="shared" si="1"/>
        <v>425</v>
      </c>
      <c r="I17" s="22">
        <f t="shared" si="7"/>
        <v>5100</v>
      </c>
      <c r="J17" s="7">
        <f t="shared" si="8"/>
        <v>823</v>
      </c>
      <c r="K17" s="7">
        <f t="shared" si="8"/>
        <v>13</v>
      </c>
      <c r="L17" s="9">
        <f t="shared" si="2"/>
        <v>836</v>
      </c>
      <c r="M17" s="22">
        <f t="shared" si="9"/>
        <v>10032</v>
      </c>
      <c r="N17" s="20"/>
      <c r="O17" s="12">
        <v>63</v>
      </c>
      <c r="P17" s="38">
        <v>463</v>
      </c>
      <c r="Q17" s="38">
        <v>5</v>
      </c>
      <c r="R17" s="8">
        <f t="shared" si="3"/>
        <v>468</v>
      </c>
      <c r="S17" s="22">
        <f t="shared" si="10"/>
        <v>29484</v>
      </c>
      <c r="T17" s="38">
        <v>475</v>
      </c>
      <c r="U17" s="38">
        <v>3</v>
      </c>
      <c r="V17" s="8">
        <f t="shared" si="4"/>
        <v>478</v>
      </c>
      <c r="W17" s="22">
        <f t="shared" si="11"/>
        <v>30114</v>
      </c>
      <c r="X17" s="7">
        <f t="shared" si="12"/>
        <v>938</v>
      </c>
      <c r="Y17" s="7">
        <f t="shared" si="12"/>
        <v>8</v>
      </c>
      <c r="Z17" s="9">
        <f t="shared" si="5"/>
        <v>946</v>
      </c>
      <c r="AA17" s="19">
        <f t="shared" si="13"/>
        <v>59598</v>
      </c>
    </row>
    <row r="18" spans="1:27" ht="14.25">
      <c r="A18" s="13">
        <v>13</v>
      </c>
      <c r="B18" s="38">
        <v>407</v>
      </c>
      <c r="C18" s="38">
        <v>5</v>
      </c>
      <c r="D18" s="8">
        <f t="shared" si="0"/>
        <v>412</v>
      </c>
      <c r="E18" s="22">
        <f t="shared" si="6"/>
        <v>5356</v>
      </c>
      <c r="F18" s="38">
        <v>398</v>
      </c>
      <c r="G18" s="38">
        <v>4</v>
      </c>
      <c r="H18" s="8">
        <f t="shared" si="1"/>
        <v>402</v>
      </c>
      <c r="I18" s="22">
        <f t="shared" si="7"/>
        <v>5226</v>
      </c>
      <c r="J18" s="7">
        <f t="shared" si="8"/>
        <v>805</v>
      </c>
      <c r="K18" s="7">
        <f t="shared" si="8"/>
        <v>9</v>
      </c>
      <c r="L18" s="9">
        <f t="shared" si="2"/>
        <v>814</v>
      </c>
      <c r="M18" s="22">
        <f t="shared" si="9"/>
        <v>10582</v>
      </c>
      <c r="N18" s="20"/>
      <c r="O18" s="12">
        <v>64</v>
      </c>
      <c r="P18" s="38">
        <v>577</v>
      </c>
      <c r="Q18" s="38">
        <v>4</v>
      </c>
      <c r="R18" s="8">
        <f t="shared" si="3"/>
        <v>581</v>
      </c>
      <c r="S18" s="22">
        <f t="shared" si="10"/>
        <v>37184</v>
      </c>
      <c r="T18" s="38">
        <v>604</v>
      </c>
      <c r="U18" s="38">
        <v>4</v>
      </c>
      <c r="V18" s="8">
        <f t="shared" si="4"/>
        <v>608</v>
      </c>
      <c r="W18" s="22">
        <f t="shared" si="11"/>
        <v>38912</v>
      </c>
      <c r="X18" s="7">
        <f t="shared" si="12"/>
        <v>1181</v>
      </c>
      <c r="Y18" s="7">
        <f t="shared" si="12"/>
        <v>8</v>
      </c>
      <c r="Z18" s="9">
        <f t="shared" si="5"/>
        <v>1189</v>
      </c>
      <c r="AA18" s="19">
        <f t="shared" si="13"/>
        <v>76096</v>
      </c>
    </row>
    <row r="19" spans="1:27" ht="14.25">
      <c r="A19" s="13">
        <v>14</v>
      </c>
      <c r="B19" s="38">
        <v>468</v>
      </c>
      <c r="C19" s="38">
        <v>8</v>
      </c>
      <c r="D19" s="8">
        <f t="shared" si="0"/>
        <v>476</v>
      </c>
      <c r="E19" s="22">
        <f t="shared" si="6"/>
        <v>6664</v>
      </c>
      <c r="F19" s="38">
        <v>416</v>
      </c>
      <c r="G19" s="38">
        <v>9</v>
      </c>
      <c r="H19" s="8">
        <f t="shared" si="1"/>
        <v>425</v>
      </c>
      <c r="I19" s="22">
        <f t="shared" si="7"/>
        <v>5950</v>
      </c>
      <c r="J19" s="7">
        <f t="shared" si="8"/>
        <v>884</v>
      </c>
      <c r="K19" s="7">
        <f t="shared" si="8"/>
        <v>17</v>
      </c>
      <c r="L19" s="9">
        <f t="shared" si="2"/>
        <v>901</v>
      </c>
      <c r="M19" s="22">
        <f t="shared" si="9"/>
        <v>12614</v>
      </c>
      <c r="N19" s="20"/>
      <c r="O19" s="12">
        <v>65</v>
      </c>
      <c r="P19" s="38">
        <v>655</v>
      </c>
      <c r="Q19" s="38">
        <v>2</v>
      </c>
      <c r="R19" s="8">
        <f t="shared" si="3"/>
        <v>657</v>
      </c>
      <c r="S19" s="22">
        <f t="shared" si="10"/>
        <v>42705</v>
      </c>
      <c r="T19" s="38">
        <v>677</v>
      </c>
      <c r="U19" s="38">
        <v>1</v>
      </c>
      <c r="V19" s="8">
        <f t="shared" si="4"/>
        <v>678</v>
      </c>
      <c r="W19" s="22">
        <f t="shared" si="11"/>
        <v>44070</v>
      </c>
      <c r="X19" s="7">
        <f t="shared" si="12"/>
        <v>1332</v>
      </c>
      <c r="Y19" s="7">
        <f t="shared" si="12"/>
        <v>3</v>
      </c>
      <c r="Z19" s="9">
        <f t="shared" si="5"/>
        <v>1335</v>
      </c>
      <c r="AA19" s="19">
        <f t="shared" si="13"/>
        <v>86775</v>
      </c>
    </row>
    <row r="20" spans="1:27" ht="14.25">
      <c r="A20" s="13">
        <v>15</v>
      </c>
      <c r="B20" s="38">
        <v>465</v>
      </c>
      <c r="C20" s="38">
        <v>7</v>
      </c>
      <c r="D20" s="8">
        <f t="shared" si="0"/>
        <v>472</v>
      </c>
      <c r="E20" s="22">
        <f t="shared" si="6"/>
        <v>7080</v>
      </c>
      <c r="F20" s="38">
        <v>427</v>
      </c>
      <c r="G20" s="38">
        <v>5</v>
      </c>
      <c r="H20" s="8">
        <f t="shared" si="1"/>
        <v>432</v>
      </c>
      <c r="I20" s="22">
        <f t="shared" si="7"/>
        <v>6480</v>
      </c>
      <c r="J20" s="7">
        <f t="shared" si="8"/>
        <v>892</v>
      </c>
      <c r="K20" s="7">
        <f t="shared" si="8"/>
        <v>12</v>
      </c>
      <c r="L20" s="9">
        <f t="shared" si="2"/>
        <v>904</v>
      </c>
      <c r="M20" s="22">
        <f t="shared" si="9"/>
        <v>13560</v>
      </c>
      <c r="N20" s="20"/>
      <c r="O20" s="12">
        <v>66</v>
      </c>
      <c r="P20" s="38">
        <v>615</v>
      </c>
      <c r="Q20" s="38">
        <v>4</v>
      </c>
      <c r="R20" s="8">
        <f t="shared" si="3"/>
        <v>619</v>
      </c>
      <c r="S20" s="22">
        <f t="shared" si="10"/>
        <v>40854</v>
      </c>
      <c r="T20" s="38">
        <v>610</v>
      </c>
      <c r="U20" s="38">
        <v>1</v>
      </c>
      <c r="V20" s="8">
        <f t="shared" si="4"/>
        <v>611</v>
      </c>
      <c r="W20" s="22">
        <f t="shared" si="11"/>
        <v>40326</v>
      </c>
      <c r="X20" s="7">
        <f t="shared" si="12"/>
        <v>1225</v>
      </c>
      <c r="Y20" s="7">
        <f t="shared" si="12"/>
        <v>5</v>
      </c>
      <c r="Z20" s="9">
        <f t="shared" si="5"/>
        <v>1230</v>
      </c>
      <c r="AA20" s="19">
        <f t="shared" si="13"/>
        <v>81180</v>
      </c>
    </row>
    <row r="21" spans="1:27" ht="14.25">
      <c r="A21" s="13">
        <v>16</v>
      </c>
      <c r="B21" s="38">
        <v>477</v>
      </c>
      <c r="C21" s="38">
        <v>7</v>
      </c>
      <c r="D21" s="8">
        <f t="shared" si="0"/>
        <v>484</v>
      </c>
      <c r="E21" s="22">
        <f t="shared" si="6"/>
        <v>7744</v>
      </c>
      <c r="F21" s="38">
        <v>438</v>
      </c>
      <c r="G21" s="38">
        <v>7</v>
      </c>
      <c r="H21" s="8">
        <f t="shared" si="1"/>
        <v>445</v>
      </c>
      <c r="I21" s="22">
        <f t="shared" si="7"/>
        <v>7120</v>
      </c>
      <c r="J21" s="7">
        <f t="shared" si="8"/>
        <v>915</v>
      </c>
      <c r="K21" s="7">
        <f t="shared" si="8"/>
        <v>14</v>
      </c>
      <c r="L21" s="9">
        <f t="shared" si="2"/>
        <v>929</v>
      </c>
      <c r="M21" s="22">
        <f t="shared" si="9"/>
        <v>14864</v>
      </c>
      <c r="N21" s="20"/>
      <c r="O21" s="12">
        <v>67</v>
      </c>
      <c r="P21" s="38">
        <v>617</v>
      </c>
      <c r="Q21" s="38">
        <v>1</v>
      </c>
      <c r="R21" s="8">
        <f t="shared" si="3"/>
        <v>618</v>
      </c>
      <c r="S21" s="22">
        <f t="shared" si="10"/>
        <v>41406</v>
      </c>
      <c r="T21" s="38">
        <v>604</v>
      </c>
      <c r="U21" s="38">
        <v>2</v>
      </c>
      <c r="V21" s="8">
        <f t="shared" si="4"/>
        <v>606</v>
      </c>
      <c r="W21" s="22">
        <f t="shared" si="11"/>
        <v>40602</v>
      </c>
      <c r="X21" s="7">
        <f t="shared" si="12"/>
        <v>1221</v>
      </c>
      <c r="Y21" s="7">
        <f t="shared" si="12"/>
        <v>3</v>
      </c>
      <c r="Z21" s="9">
        <f t="shared" si="5"/>
        <v>1224</v>
      </c>
      <c r="AA21" s="19">
        <f t="shared" si="13"/>
        <v>82008</v>
      </c>
    </row>
    <row r="22" spans="1:27" ht="14.25">
      <c r="A22" s="13">
        <v>17</v>
      </c>
      <c r="B22" s="38">
        <v>494</v>
      </c>
      <c r="C22" s="38">
        <v>10</v>
      </c>
      <c r="D22" s="8">
        <f t="shared" si="0"/>
        <v>504</v>
      </c>
      <c r="E22" s="22">
        <f t="shared" si="6"/>
        <v>8568</v>
      </c>
      <c r="F22" s="38">
        <v>476</v>
      </c>
      <c r="G22" s="38">
        <v>6</v>
      </c>
      <c r="H22" s="8">
        <f t="shared" si="1"/>
        <v>482</v>
      </c>
      <c r="I22" s="22">
        <f t="shared" si="7"/>
        <v>8194</v>
      </c>
      <c r="J22" s="7">
        <f t="shared" si="8"/>
        <v>970</v>
      </c>
      <c r="K22" s="7">
        <f t="shared" si="8"/>
        <v>16</v>
      </c>
      <c r="L22" s="9">
        <f t="shared" si="2"/>
        <v>986</v>
      </c>
      <c r="M22" s="22">
        <f t="shared" si="9"/>
        <v>16762</v>
      </c>
      <c r="N22" s="20"/>
      <c r="O22" s="12">
        <v>68</v>
      </c>
      <c r="P22" s="38">
        <v>577</v>
      </c>
      <c r="Q22" s="38">
        <v>2</v>
      </c>
      <c r="R22" s="8">
        <f t="shared" si="3"/>
        <v>579</v>
      </c>
      <c r="S22" s="22">
        <f t="shared" si="10"/>
        <v>39372</v>
      </c>
      <c r="T22" s="38">
        <v>570</v>
      </c>
      <c r="U22" s="38">
        <v>0</v>
      </c>
      <c r="V22" s="8">
        <f t="shared" si="4"/>
        <v>570</v>
      </c>
      <c r="W22" s="22">
        <f t="shared" si="11"/>
        <v>38760</v>
      </c>
      <c r="X22" s="7">
        <f t="shared" si="12"/>
        <v>1147</v>
      </c>
      <c r="Y22" s="7">
        <f t="shared" si="12"/>
        <v>2</v>
      </c>
      <c r="Z22" s="9">
        <f t="shared" si="5"/>
        <v>1149</v>
      </c>
      <c r="AA22" s="19">
        <f t="shared" si="13"/>
        <v>78132</v>
      </c>
    </row>
    <row r="23" spans="1:27" ht="14.25">
      <c r="A23" s="13">
        <v>18</v>
      </c>
      <c r="B23" s="38">
        <v>495</v>
      </c>
      <c r="C23" s="38">
        <v>13</v>
      </c>
      <c r="D23" s="8">
        <f t="shared" si="0"/>
        <v>508</v>
      </c>
      <c r="E23" s="22">
        <f t="shared" si="6"/>
        <v>9144</v>
      </c>
      <c r="F23" s="38">
        <v>459</v>
      </c>
      <c r="G23" s="38">
        <v>4</v>
      </c>
      <c r="H23" s="8">
        <f t="shared" si="1"/>
        <v>463</v>
      </c>
      <c r="I23" s="22">
        <f t="shared" si="7"/>
        <v>8334</v>
      </c>
      <c r="J23" s="7">
        <f t="shared" si="8"/>
        <v>954</v>
      </c>
      <c r="K23" s="7">
        <f t="shared" si="8"/>
        <v>17</v>
      </c>
      <c r="L23" s="9">
        <f t="shared" si="2"/>
        <v>971</v>
      </c>
      <c r="M23" s="22">
        <f t="shared" si="9"/>
        <v>17478</v>
      </c>
      <c r="N23" s="20"/>
      <c r="O23" s="12">
        <v>69</v>
      </c>
      <c r="P23" s="38">
        <v>534</v>
      </c>
      <c r="Q23" s="38">
        <v>0</v>
      </c>
      <c r="R23" s="8">
        <f t="shared" si="3"/>
        <v>534</v>
      </c>
      <c r="S23" s="22">
        <f t="shared" si="10"/>
        <v>36846</v>
      </c>
      <c r="T23" s="38">
        <v>483</v>
      </c>
      <c r="U23" s="38">
        <v>1</v>
      </c>
      <c r="V23" s="8">
        <f t="shared" si="4"/>
        <v>484</v>
      </c>
      <c r="W23" s="22">
        <f t="shared" si="11"/>
        <v>33396</v>
      </c>
      <c r="X23" s="7">
        <f t="shared" si="12"/>
        <v>1017</v>
      </c>
      <c r="Y23" s="7">
        <f t="shared" si="12"/>
        <v>1</v>
      </c>
      <c r="Z23" s="9">
        <f t="shared" si="5"/>
        <v>1018</v>
      </c>
      <c r="AA23" s="19">
        <f t="shared" si="13"/>
        <v>70242</v>
      </c>
    </row>
    <row r="24" spans="1:27" ht="14.25">
      <c r="A24" s="13">
        <v>19</v>
      </c>
      <c r="B24" s="38">
        <v>543</v>
      </c>
      <c r="C24" s="38">
        <v>11</v>
      </c>
      <c r="D24" s="8">
        <f t="shared" si="0"/>
        <v>554</v>
      </c>
      <c r="E24" s="22">
        <f t="shared" si="6"/>
        <v>10526</v>
      </c>
      <c r="F24" s="38">
        <v>478</v>
      </c>
      <c r="G24" s="38">
        <v>12</v>
      </c>
      <c r="H24" s="8">
        <f t="shared" si="1"/>
        <v>490</v>
      </c>
      <c r="I24" s="22">
        <f t="shared" si="7"/>
        <v>9310</v>
      </c>
      <c r="J24" s="7">
        <f t="shared" si="8"/>
        <v>1021</v>
      </c>
      <c r="K24" s="7">
        <f t="shared" si="8"/>
        <v>23</v>
      </c>
      <c r="L24" s="9">
        <f t="shared" si="2"/>
        <v>1044</v>
      </c>
      <c r="M24" s="22">
        <f t="shared" si="9"/>
        <v>19836</v>
      </c>
      <c r="N24" s="20"/>
      <c r="O24" s="12">
        <v>70</v>
      </c>
      <c r="P24" s="38">
        <v>470</v>
      </c>
      <c r="Q24" s="38">
        <v>3</v>
      </c>
      <c r="R24" s="8">
        <f t="shared" si="3"/>
        <v>473</v>
      </c>
      <c r="S24" s="22">
        <f t="shared" si="10"/>
        <v>33110</v>
      </c>
      <c r="T24" s="38">
        <v>405</v>
      </c>
      <c r="U24" s="38">
        <v>0</v>
      </c>
      <c r="V24" s="8">
        <f t="shared" si="4"/>
        <v>405</v>
      </c>
      <c r="W24" s="22">
        <f t="shared" si="11"/>
        <v>28350</v>
      </c>
      <c r="X24" s="7">
        <f t="shared" si="12"/>
        <v>875</v>
      </c>
      <c r="Y24" s="7">
        <f t="shared" si="12"/>
        <v>3</v>
      </c>
      <c r="Z24" s="9">
        <f t="shared" si="5"/>
        <v>878</v>
      </c>
      <c r="AA24" s="19">
        <f t="shared" si="13"/>
        <v>61460</v>
      </c>
    </row>
    <row r="25" spans="1:27" ht="14.25">
      <c r="A25" s="13">
        <v>20</v>
      </c>
      <c r="B25" s="38">
        <v>634</v>
      </c>
      <c r="C25" s="38">
        <v>20</v>
      </c>
      <c r="D25" s="8">
        <f t="shared" si="0"/>
        <v>654</v>
      </c>
      <c r="E25" s="22">
        <f t="shared" si="6"/>
        <v>13080</v>
      </c>
      <c r="F25" s="38">
        <v>533</v>
      </c>
      <c r="G25" s="38">
        <v>21</v>
      </c>
      <c r="H25" s="8">
        <f t="shared" si="1"/>
        <v>554</v>
      </c>
      <c r="I25" s="22">
        <f t="shared" si="7"/>
        <v>11080</v>
      </c>
      <c r="J25" s="7">
        <f t="shared" si="8"/>
        <v>1167</v>
      </c>
      <c r="K25" s="7">
        <f t="shared" si="8"/>
        <v>41</v>
      </c>
      <c r="L25" s="9">
        <f t="shared" si="2"/>
        <v>1208</v>
      </c>
      <c r="M25" s="22">
        <f t="shared" si="9"/>
        <v>24160</v>
      </c>
      <c r="N25" s="20"/>
      <c r="O25" s="12">
        <v>71</v>
      </c>
      <c r="P25" s="38">
        <v>490</v>
      </c>
      <c r="Q25" s="38">
        <v>1</v>
      </c>
      <c r="R25" s="8">
        <f t="shared" si="3"/>
        <v>491</v>
      </c>
      <c r="S25" s="22">
        <f t="shared" si="10"/>
        <v>34861</v>
      </c>
      <c r="T25" s="38">
        <v>456</v>
      </c>
      <c r="U25" s="38">
        <v>1</v>
      </c>
      <c r="V25" s="8">
        <f t="shared" si="4"/>
        <v>457</v>
      </c>
      <c r="W25" s="22">
        <f t="shared" si="11"/>
        <v>32447</v>
      </c>
      <c r="X25" s="7">
        <f t="shared" si="12"/>
        <v>946</v>
      </c>
      <c r="Y25" s="7">
        <f t="shared" si="12"/>
        <v>2</v>
      </c>
      <c r="Z25" s="9">
        <f t="shared" si="5"/>
        <v>948</v>
      </c>
      <c r="AA25" s="19">
        <f t="shared" si="13"/>
        <v>67308</v>
      </c>
    </row>
    <row r="26" spans="1:27" ht="14.25">
      <c r="A26" s="13">
        <v>21</v>
      </c>
      <c r="B26" s="38">
        <v>623</v>
      </c>
      <c r="C26" s="38">
        <v>25</v>
      </c>
      <c r="D26" s="8">
        <f t="shared" si="0"/>
        <v>648</v>
      </c>
      <c r="E26" s="22">
        <f t="shared" si="6"/>
        <v>13608</v>
      </c>
      <c r="F26" s="38">
        <v>532</v>
      </c>
      <c r="G26" s="38">
        <v>25</v>
      </c>
      <c r="H26" s="8">
        <f t="shared" si="1"/>
        <v>557</v>
      </c>
      <c r="I26" s="22">
        <f t="shared" si="7"/>
        <v>11697</v>
      </c>
      <c r="J26" s="7">
        <f t="shared" si="8"/>
        <v>1155</v>
      </c>
      <c r="K26" s="7">
        <f t="shared" si="8"/>
        <v>50</v>
      </c>
      <c r="L26" s="9">
        <f t="shared" si="2"/>
        <v>1205</v>
      </c>
      <c r="M26" s="22">
        <f t="shared" si="9"/>
        <v>25305</v>
      </c>
      <c r="N26" s="20"/>
      <c r="O26" s="12">
        <v>72</v>
      </c>
      <c r="P26" s="38">
        <v>404</v>
      </c>
      <c r="Q26" s="38">
        <v>0</v>
      </c>
      <c r="R26" s="8">
        <f t="shared" si="3"/>
        <v>404</v>
      </c>
      <c r="S26" s="22">
        <f t="shared" si="10"/>
        <v>29088</v>
      </c>
      <c r="T26" s="38">
        <v>435</v>
      </c>
      <c r="U26" s="38">
        <v>1</v>
      </c>
      <c r="V26" s="8">
        <f t="shared" si="4"/>
        <v>436</v>
      </c>
      <c r="W26" s="22">
        <f t="shared" si="11"/>
        <v>31392</v>
      </c>
      <c r="X26" s="7">
        <f t="shared" si="12"/>
        <v>839</v>
      </c>
      <c r="Y26" s="7">
        <f t="shared" si="12"/>
        <v>1</v>
      </c>
      <c r="Z26" s="9">
        <f t="shared" si="5"/>
        <v>840</v>
      </c>
      <c r="AA26" s="19">
        <f t="shared" si="13"/>
        <v>60480</v>
      </c>
    </row>
    <row r="27" spans="1:27" ht="14.25">
      <c r="A27" s="13">
        <v>22</v>
      </c>
      <c r="B27" s="38">
        <v>554</v>
      </c>
      <c r="C27" s="38">
        <v>26</v>
      </c>
      <c r="D27" s="8">
        <f t="shared" si="0"/>
        <v>580</v>
      </c>
      <c r="E27" s="22">
        <f t="shared" si="6"/>
        <v>12760</v>
      </c>
      <c r="F27" s="38">
        <v>544</v>
      </c>
      <c r="G27" s="38">
        <v>17</v>
      </c>
      <c r="H27" s="8">
        <f t="shared" si="1"/>
        <v>561</v>
      </c>
      <c r="I27" s="22">
        <f t="shared" si="7"/>
        <v>12342</v>
      </c>
      <c r="J27" s="7">
        <f t="shared" si="8"/>
        <v>1098</v>
      </c>
      <c r="K27" s="7">
        <f t="shared" si="8"/>
        <v>43</v>
      </c>
      <c r="L27" s="9">
        <f t="shared" si="2"/>
        <v>1141</v>
      </c>
      <c r="M27" s="22">
        <f t="shared" si="9"/>
        <v>25102</v>
      </c>
      <c r="N27" s="20"/>
      <c r="O27" s="12">
        <v>73</v>
      </c>
      <c r="P27" s="38">
        <v>418</v>
      </c>
      <c r="Q27" s="38">
        <v>1</v>
      </c>
      <c r="R27" s="8">
        <f t="shared" si="3"/>
        <v>419</v>
      </c>
      <c r="S27" s="22">
        <f t="shared" si="10"/>
        <v>30587</v>
      </c>
      <c r="T27" s="38">
        <v>504</v>
      </c>
      <c r="U27" s="38">
        <v>2</v>
      </c>
      <c r="V27" s="8">
        <f t="shared" si="4"/>
        <v>506</v>
      </c>
      <c r="W27" s="22">
        <f t="shared" si="11"/>
        <v>36938</v>
      </c>
      <c r="X27" s="7">
        <f t="shared" si="12"/>
        <v>922</v>
      </c>
      <c r="Y27" s="7">
        <f t="shared" si="12"/>
        <v>3</v>
      </c>
      <c r="Z27" s="9">
        <f t="shared" si="5"/>
        <v>925</v>
      </c>
      <c r="AA27" s="19">
        <f t="shared" si="13"/>
        <v>67525</v>
      </c>
    </row>
    <row r="28" spans="1:27" ht="14.25">
      <c r="A28" s="13">
        <v>23</v>
      </c>
      <c r="B28" s="38">
        <v>598</v>
      </c>
      <c r="C28" s="38">
        <v>24</v>
      </c>
      <c r="D28" s="8">
        <f t="shared" si="0"/>
        <v>622</v>
      </c>
      <c r="E28" s="22">
        <f t="shared" si="6"/>
        <v>14306</v>
      </c>
      <c r="F28" s="38">
        <v>537</v>
      </c>
      <c r="G28" s="38">
        <v>16</v>
      </c>
      <c r="H28" s="8">
        <f t="shared" si="1"/>
        <v>553</v>
      </c>
      <c r="I28" s="22">
        <f t="shared" si="7"/>
        <v>12719</v>
      </c>
      <c r="J28" s="7">
        <f t="shared" si="8"/>
        <v>1135</v>
      </c>
      <c r="K28" s="7">
        <f t="shared" si="8"/>
        <v>40</v>
      </c>
      <c r="L28" s="9">
        <f t="shared" si="2"/>
        <v>1175</v>
      </c>
      <c r="M28" s="22">
        <f t="shared" si="9"/>
        <v>27025</v>
      </c>
      <c r="N28" s="20"/>
      <c r="O28" s="12">
        <v>74</v>
      </c>
      <c r="P28" s="38">
        <v>402</v>
      </c>
      <c r="Q28" s="38">
        <v>0</v>
      </c>
      <c r="R28" s="8">
        <f t="shared" si="3"/>
        <v>402</v>
      </c>
      <c r="S28" s="22">
        <f t="shared" si="10"/>
        <v>29748</v>
      </c>
      <c r="T28" s="38">
        <v>400</v>
      </c>
      <c r="U28" s="38">
        <v>1</v>
      </c>
      <c r="V28" s="8">
        <f t="shared" si="4"/>
        <v>401</v>
      </c>
      <c r="W28" s="22">
        <f t="shared" si="11"/>
        <v>29674</v>
      </c>
      <c r="X28" s="7">
        <f t="shared" si="12"/>
        <v>802</v>
      </c>
      <c r="Y28" s="7">
        <f t="shared" si="12"/>
        <v>1</v>
      </c>
      <c r="Z28" s="9">
        <f t="shared" si="5"/>
        <v>803</v>
      </c>
      <c r="AA28" s="19">
        <f t="shared" si="13"/>
        <v>59422</v>
      </c>
    </row>
    <row r="29" spans="1:27" ht="14.25">
      <c r="A29" s="13">
        <v>24</v>
      </c>
      <c r="B29" s="38">
        <v>552</v>
      </c>
      <c r="C29" s="38">
        <v>28</v>
      </c>
      <c r="D29" s="8">
        <f t="shared" si="0"/>
        <v>580</v>
      </c>
      <c r="E29" s="22">
        <f t="shared" si="6"/>
        <v>13920</v>
      </c>
      <c r="F29" s="38">
        <v>483</v>
      </c>
      <c r="G29" s="38">
        <v>20</v>
      </c>
      <c r="H29" s="8">
        <f t="shared" si="1"/>
        <v>503</v>
      </c>
      <c r="I29" s="22">
        <f t="shared" si="7"/>
        <v>12072</v>
      </c>
      <c r="J29" s="7">
        <f t="shared" si="8"/>
        <v>1035</v>
      </c>
      <c r="K29" s="7">
        <f t="shared" si="8"/>
        <v>48</v>
      </c>
      <c r="L29" s="9">
        <f t="shared" si="2"/>
        <v>1083</v>
      </c>
      <c r="M29" s="22">
        <f t="shared" si="9"/>
        <v>25992</v>
      </c>
      <c r="N29" s="20"/>
      <c r="O29" s="12">
        <v>75</v>
      </c>
      <c r="P29" s="38">
        <v>316</v>
      </c>
      <c r="Q29" s="38">
        <v>0</v>
      </c>
      <c r="R29" s="8">
        <f t="shared" si="3"/>
        <v>316</v>
      </c>
      <c r="S29" s="22">
        <f t="shared" si="10"/>
        <v>23700</v>
      </c>
      <c r="T29" s="38">
        <v>398</v>
      </c>
      <c r="U29" s="38">
        <v>2</v>
      </c>
      <c r="V29" s="8">
        <f t="shared" si="4"/>
        <v>400</v>
      </c>
      <c r="W29" s="22">
        <f t="shared" si="11"/>
        <v>30000</v>
      </c>
      <c r="X29" s="7">
        <f t="shared" si="12"/>
        <v>714</v>
      </c>
      <c r="Y29" s="7">
        <f t="shared" si="12"/>
        <v>2</v>
      </c>
      <c r="Z29" s="9">
        <f t="shared" si="5"/>
        <v>716</v>
      </c>
      <c r="AA29" s="19">
        <f t="shared" si="13"/>
        <v>53700</v>
      </c>
    </row>
    <row r="30" spans="1:27" ht="14.25">
      <c r="A30" s="13">
        <v>25</v>
      </c>
      <c r="B30" s="38">
        <v>540</v>
      </c>
      <c r="C30" s="38">
        <v>35</v>
      </c>
      <c r="D30" s="8">
        <f t="shared" si="0"/>
        <v>575</v>
      </c>
      <c r="E30" s="22">
        <f t="shared" si="6"/>
        <v>14375</v>
      </c>
      <c r="F30" s="38">
        <v>533</v>
      </c>
      <c r="G30" s="38">
        <v>27</v>
      </c>
      <c r="H30" s="8">
        <f t="shared" si="1"/>
        <v>560</v>
      </c>
      <c r="I30" s="22">
        <f t="shared" si="7"/>
        <v>14000</v>
      </c>
      <c r="J30" s="7">
        <f t="shared" si="8"/>
        <v>1073</v>
      </c>
      <c r="K30" s="7">
        <f t="shared" si="8"/>
        <v>62</v>
      </c>
      <c r="L30" s="9">
        <f t="shared" si="2"/>
        <v>1135</v>
      </c>
      <c r="M30" s="22">
        <f t="shared" si="9"/>
        <v>28375</v>
      </c>
      <c r="N30" s="20"/>
      <c r="O30" s="12">
        <v>76</v>
      </c>
      <c r="P30" s="38">
        <v>355</v>
      </c>
      <c r="Q30" s="38">
        <v>0</v>
      </c>
      <c r="R30" s="8">
        <f t="shared" si="3"/>
        <v>355</v>
      </c>
      <c r="S30" s="22">
        <f t="shared" si="10"/>
        <v>26980</v>
      </c>
      <c r="T30" s="38">
        <v>388</v>
      </c>
      <c r="U30" s="38">
        <v>0</v>
      </c>
      <c r="V30" s="8">
        <f t="shared" si="4"/>
        <v>388</v>
      </c>
      <c r="W30" s="22">
        <f t="shared" si="11"/>
        <v>29488</v>
      </c>
      <c r="X30" s="7">
        <f t="shared" si="12"/>
        <v>743</v>
      </c>
      <c r="Y30" s="7">
        <f t="shared" si="12"/>
        <v>0</v>
      </c>
      <c r="Z30" s="9">
        <f t="shared" si="5"/>
        <v>743</v>
      </c>
      <c r="AA30" s="19">
        <f t="shared" si="13"/>
        <v>56468</v>
      </c>
    </row>
    <row r="31" spans="1:27" ht="14.25">
      <c r="A31" s="13">
        <v>26</v>
      </c>
      <c r="B31" s="38">
        <v>537</v>
      </c>
      <c r="C31" s="38">
        <v>42</v>
      </c>
      <c r="D31" s="8">
        <f t="shared" si="0"/>
        <v>579</v>
      </c>
      <c r="E31" s="22">
        <f t="shared" si="6"/>
        <v>15054</v>
      </c>
      <c r="F31" s="38">
        <v>525</v>
      </c>
      <c r="G31" s="38">
        <v>41</v>
      </c>
      <c r="H31" s="8">
        <f t="shared" si="1"/>
        <v>566</v>
      </c>
      <c r="I31" s="22">
        <f t="shared" si="7"/>
        <v>14716</v>
      </c>
      <c r="J31" s="7">
        <f t="shared" si="8"/>
        <v>1062</v>
      </c>
      <c r="K31" s="7">
        <f t="shared" si="8"/>
        <v>83</v>
      </c>
      <c r="L31" s="9">
        <f t="shared" si="2"/>
        <v>1145</v>
      </c>
      <c r="M31" s="22">
        <f t="shared" si="9"/>
        <v>29770</v>
      </c>
      <c r="N31" s="20"/>
      <c r="O31" s="12">
        <v>77</v>
      </c>
      <c r="P31" s="38">
        <v>310</v>
      </c>
      <c r="Q31" s="38">
        <v>0</v>
      </c>
      <c r="R31" s="8">
        <f t="shared" si="3"/>
        <v>310</v>
      </c>
      <c r="S31" s="22">
        <f t="shared" si="10"/>
        <v>23870</v>
      </c>
      <c r="T31" s="38">
        <v>376</v>
      </c>
      <c r="U31" s="38">
        <v>3</v>
      </c>
      <c r="V31" s="8">
        <f t="shared" si="4"/>
        <v>379</v>
      </c>
      <c r="W31" s="22">
        <f t="shared" si="11"/>
        <v>29183</v>
      </c>
      <c r="X31" s="7">
        <f t="shared" si="12"/>
        <v>686</v>
      </c>
      <c r="Y31" s="7">
        <f t="shared" si="12"/>
        <v>3</v>
      </c>
      <c r="Z31" s="9">
        <f t="shared" si="5"/>
        <v>689</v>
      </c>
      <c r="AA31" s="19">
        <f t="shared" si="13"/>
        <v>53053</v>
      </c>
    </row>
    <row r="32" spans="1:27" ht="14.25">
      <c r="A32" s="13">
        <v>27</v>
      </c>
      <c r="B32" s="38">
        <v>533</v>
      </c>
      <c r="C32" s="38">
        <v>31</v>
      </c>
      <c r="D32" s="8">
        <f t="shared" si="0"/>
        <v>564</v>
      </c>
      <c r="E32" s="22">
        <f t="shared" si="6"/>
        <v>15228</v>
      </c>
      <c r="F32" s="38">
        <v>505</v>
      </c>
      <c r="G32" s="38">
        <v>33</v>
      </c>
      <c r="H32" s="8">
        <f t="shared" si="1"/>
        <v>538</v>
      </c>
      <c r="I32" s="22">
        <f t="shared" si="7"/>
        <v>14526</v>
      </c>
      <c r="J32" s="7">
        <f t="shared" si="8"/>
        <v>1038</v>
      </c>
      <c r="K32" s="7">
        <f t="shared" si="8"/>
        <v>64</v>
      </c>
      <c r="L32" s="9">
        <f t="shared" si="2"/>
        <v>1102</v>
      </c>
      <c r="M32" s="22">
        <f t="shared" si="9"/>
        <v>29754</v>
      </c>
      <c r="N32" s="20"/>
      <c r="O32" s="12">
        <v>78</v>
      </c>
      <c r="P32" s="38">
        <v>265</v>
      </c>
      <c r="Q32" s="38">
        <v>0</v>
      </c>
      <c r="R32" s="8">
        <f t="shared" si="3"/>
        <v>265</v>
      </c>
      <c r="S32" s="22">
        <f t="shared" si="10"/>
        <v>20670</v>
      </c>
      <c r="T32" s="38">
        <v>364</v>
      </c>
      <c r="U32" s="38">
        <v>1</v>
      </c>
      <c r="V32" s="8">
        <f t="shared" si="4"/>
        <v>365</v>
      </c>
      <c r="W32" s="22">
        <f t="shared" si="11"/>
        <v>28470</v>
      </c>
      <c r="X32" s="7">
        <f t="shared" si="12"/>
        <v>629</v>
      </c>
      <c r="Y32" s="7">
        <f t="shared" si="12"/>
        <v>1</v>
      </c>
      <c r="Z32" s="9">
        <f t="shared" si="5"/>
        <v>630</v>
      </c>
      <c r="AA32" s="19">
        <f t="shared" si="13"/>
        <v>49140</v>
      </c>
    </row>
    <row r="33" spans="1:27" ht="14.25">
      <c r="A33" s="13">
        <v>28</v>
      </c>
      <c r="B33" s="38">
        <v>506</v>
      </c>
      <c r="C33" s="38">
        <v>29</v>
      </c>
      <c r="D33" s="8">
        <f t="shared" si="0"/>
        <v>535</v>
      </c>
      <c r="E33" s="22">
        <f t="shared" si="6"/>
        <v>14980</v>
      </c>
      <c r="F33" s="38">
        <v>500</v>
      </c>
      <c r="G33" s="38">
        <v>23</v>
      </c>
      <c r="H33" s="8">
        <f t="shared" si="1"/>
        <v>523</v>
      </c>
      <c r="I33" s="22">
        <f t="shared" si="7"/>
        <v>14644</v>
      </c>
      <c r="J33" s="7">
        <f t="shared" si="8"/>
        <v>1006</v>
      </c>
      <c r="K33" s="7">
        <f t="shared" si="8"/>
        <v>52</v>
      </c>
      <c r="L33" s="9">
        <f t="shared" si="2"/>
        <v>1058</v>
      </c>
      <c r="M33" s="22">
        <f t="shared" si="9"/>
        <v>29624</v>
      </c>
      <c r="N33" s="20"/>
      <c r="O33" s="12">
        <v>79</v>
      </c>
      <c r="P33" s="38">
        <v>252</v>
      </c>
      <c r="Q33" s="38">
        <v>1</v>
      </c>
      <c r="R33" s="8">
        <f t="shared" si="3"/>
        <v>253</v>
      </c>
      <c r="S33" s="22">
        <f t="shared" si="10"/>
        <v>19987</v>
      </c>
      <c r="T33" s="38">
        <v>340</v>
      </c>
      <c r="U33" s="38">
        <v>0</v>
      </c>
      <c r="V33" s="8">
        <f t="shared" si="4"/>
        <v>340</v>
      </c>
      <c r="W33" s="22">
        <f t="shared" si="11"/>
        <v>26860</v>
      </c>
      <c r="X33" s="7">
        <f t="shared" si="12"/>
        <v>592</v>
      </c>
      <c r="Y33" s="7">
        <f t="shared" si="12"/>
        <v>1</v>
      </c>
      <c r="Z33" s="9">
        <f t="shared" si="5"/>
        <v>593</v>
      </c>
      <c r="AA33" s="19">
        <f t="shared" si="13"/>
        <v>46847</v>
      </c>
    </row>
    <row r="34" spans="1:27" ht="14.25">
      <c r="A34" s="13">
        <v>29</v>
      </c>
      <c r="B34" s="38">
        <v>571</v>
      </c>
      <c r="C34" s="38">
        <v>36</v>
      </c>
      <c r="D34" s="8">
        <f t="shared" si="0"/>
        <v>607</v>
      </c>
      <c r="E34" s="22">
        <f t="shared" si="6"/>
        <v>17603</v>
      </c>
      <c r="F34" s="38">
        <v>495</v>
      </c>
      <c r="G34" s="38">
        <v>25</v>
      </c>
      <c r="H34" s="8">
        <f t="shared" si="1"/>
        <v>520</v>
      </c>
      <c r="I34" s="22">
        <f t="shared" si="7"/>
        <v>15080</v>
      </c>
      <c r="J34" s="7">
        <f t="shared" si="8"/>
        <v>1066</v>
      </c>
      <c r="K34" s="7">
        <f t="shared" si="8"/>
        <v>61</v>
      </c>
      <c r="L34" s="9">
        <f t="shared" si="2"/>
        <v>1127</v>
      </c>
      <c r="M34" s="22">
        <f t="shared" si="9"/>
        <v>32683</v>
      </c>
      <c r="N34" s="20"/>
      <c r="O34" s="12">
        <v>80</v>
      </c>
      <c r="P34" s="38">
        <v>196</v>
      </c>
      <c r="Q34" s="38">
        <v>0</v>
      </c>
      <c r="R34" s="8">
        <f t="shared" si="3"/>
        <v>196</v>
      </c>
      <c r="S34" s="22">
        <f t="shared" si="10"/>
        <v>15680</v>
      </c>
      <c r="T34" s="38">
        <v>291</v>
      </c>
      <c r="U34" s="38">
        <v>2</v>
      </c>
      <c r="V34" s="8">
        <f t="shared" si="4"/>
        <v>293</v>
      </c>
      <c r="W34" s="22">
        <f t="shared" si="11"/>
        <v>23440</v>
      </c>
      <c r="X34" s="7">
        <f t="shared" si="12"/>
        <v>487</v>
      </c>
      <c r="Y34" s="7">
        <f t="shared" si="12"/>
        <v>2</v>
      </c>
      <c r="Z34" s="9">
        <f t="shared" si="5"/>
        <v>489</v>
      </c>
      <c r="AA34" s="19">
        <f t="shared" si="13"/>
        <v>39120</v>
      </c>
    </row>
    <row r="35" spans="1:27" ht="14.25">
      <c r="A35" s="13">
        <v>30</v>
      </c>
      <c r="B35" s="38">
        <v>538</v>
      </c>
      <c r="C35" s="38">
        <v>27</v>
      </c>
      <c r="D35" s="8">
        <f t="shared" si="0"/>
        <v>565</v>
      </c>
      <c r="E35" s="22">
        <f t="shared" si="6"/>
        <v>16950</v>
      </c>
      <c r="F35" s="38">
        <v>501</v>
      </c>
      <c r="G35" s="38">
        <v>28</v>
      </c>
      <c r="H35" s="8">
        <f t="shared" si="1"/>
        <v>529</v>
      </c>
      <c r="I35" s="22">
        <f t="shared" si="7"/>
        <v>15870</v>
      </c>
      <c r="J35" s="7">
        <f t="shared" si="8"/>
        <v>1039</v>
      </c>
      <c r="K35" s="7">
        <f t="shared" si="8"/>
        <v>55</v>
      </c>
      <c r="L35" s="9">
        <f t="shared" si="2"/>
        <v>1094</v>
      </c>
      <c r="M35" s="22">
        <f t="shared" si="9"/>
        <v>32820</v>
      </c>
      <c r="N35" s="20"/>
      <c r="O35" s="12">
        <v>81</v>
      </c>
      <c r="P35" s="38">
        <v>217</v>
      </c>
      <c r="Q35" s="38">
        <v>1</v>
      </c>
      <c r="R35" s="8">
        <f t="shared" si="3"/>
        <v>218</v>
      </c>
      <c r="S35" s="22">
        <f t="shared" si="10"/>
        <v>17658</v>
      </c>
      <c r="T35" s="38">
        <v>271</v>
      </c>
      <c r="U35" s="38">
        <v>0</v>
      </c>
      <c r="V35" s="8">
        <f t="shared" si="4"/>
        <v>271</v>
      </c>
      <c r="W35" s="22">
        <f t="shared" si="11"/>
        <v>21951</v>
      </c>
      <c r="X35" s="7">
        <f t="shared" si="12"/>
        <v>488</v>
      </c>
      <c r="Y35" s="7">
        <f t="shared" si="12"/>
        <v>1</v>
      </c>
      <c r="Z35" s="9">
        <f t="shared" si="5"/>
        <v>489</v>
      </c>
      <c r="AA35" s="19">
        <f t="shared" si="13"/>
        <v>39609</v>
      </c>
    </row>
    <row r="36" spans="1:27" ht="14.25">
      <c r="A36" s="13">
        <v>31</v>
      </c>
      <c r="B36" s="38">
        <v>581</v>
      </c>
      <c r="C36" s="38">
        <v>21</v>
      </c>
      <c r="D36" s="8">
        <f t="shared" si="0"/>
        <v>602</v>
      </c>
      <c r="E36" s="22">
        <f t="shared" si="6"/>
        <v>18662</v>
      </c>
      <c r="F36" s="38">
        <v>520</v>
      </c>
      <c r="G36" s="38">
        <v>17</v>
      </c>
      <c r="H36" s="8">
        <f t="shared" si="1"/>
        <v>537</v>
      </c>
      <c r="I36" s="22">
        <f t="shared" si="7"/>
        <v>16647</v>
      </c>
      <c r="J36" s="7">
        <f t="shared" si="8"/>
        <v>1101</v>
      </c>
      <c r="K36" s="7">
        <f t="shared" si="8"/>
        <v>38</v>
      </c>
      <c r="L36" s="9">
        <f t="shared" si="2"/>
        <v>1139</v>
      </c>
      <c r="M36" s="22">
        <f t="shared" si="9"/>
        <v>35309</v>
      </c>
      <c r="N36" s="20"/>
      <c r="O36" s="12">
        <v>82</v>
      </c>
      <c r="P36" s="38">
        <v>177</v>
      </c>
      <c r="Q36" s="38">
        <v>1</v>
      </c>
      <c r="R36" s="8">
        <f t="shared" si="3"/>
        <v>178</v>
      </c>
      <c r="S36" s="22">
        <f t="shared" si="10"/>
        <v>14596</v>
      </c>
      <c r="T36" s="38">
        <v>293</v>
      </c>
      <c r="U36" s="38">
        <v>1</v>
      </c>
      <c r="V36" s="8">
        <f t="shared" si="4"/>
        <v>294</v>
      </c>
      <c r="W36" s="22">
        <f t="shared" si="11"/>
        <v>24108</v>
      </c>
      <c r="X36" s="7">
        <f t="shared" si="12"/>
        <v>470</v>
      </c>
      <c r="Y36" s="7">
        <f t="shared" si="12"/>
        <v>2</v>
      </c>
      <c r="Z36" s="9">
        <f t="shared" si="5"/>
        <v>472</v>
      </c>
      <c r="AA36" s="19">
        <f t="shared" si="13"/>
        <v>38704</v>
      </c>
    </row>
    <row r="37" spans="1:27" ht="14.25">
      <c r="A37" s="13">
        <v>32</v>
      </c>
      <c r="B37" s="38">
        <v>591</v>
      </c>
      <c r="C37" s="38">
        <v>16</v>
      </c>
      <c r="D37" s="8">
        <f t="shared" si="0"/>
        <v>607</v>
      </c>
      <c r="E37" s="22">
        <f t="shared" si="6"/>
        <v>19424</v>
      </c>
      <c r="F37" s="38">
        <v>548</v>
      </c>
      <c r="G37" s="38">
        <v>24</v>
      </c>
      <c r="H37" s="8">
        <f t="shared" si="1"/>
        <v>572</v>
      </c>
      <c r="I37" s="22">
        <f t="shared" si="7"/>
        <v>18304</v>
      </c>
      <c r="J37" s="7">
        <f t="shared" si="8"/>
        <v>1139</v>
      </c>
      <c r="K37" s="7">
        <f t="shared" si="8"/>
        <v>40</v>
      </c>
      <c r="L37" s="9">
        <f t="shared" si="2"/>
        <v>1179</v>
      </c>
      <c r="M37" s="22">
        <f t="shared" si="9"/>
        <v>37728</v>
      </c>
      <c r="N37" s="20"/>
      <c r="O37" s="12">
        <v>83</v>
      </c>
      <c r="P37" s="38">
        <v>130</v>
      </c>
      <c r="Q37" s="38">
        <v>0</v>
      </c>
      <c r="R37" s="8">
        <f t="shared" si="3"/>
        <v>130</v>
      </c>
      <c r="S37" s="22">
        <f t="shared" si="10"/>
        <v>10790</v>
      </c>
      <c r="T37" s="38">
        <v>234</v>
      </c>
      <c r="U37" s="38">
        <v>0</v>
      </c>
      <c r="V37" s="8">
        <f t="shared" si="4"/>
        <v>234</v>
      </c>
      <c r="W37" s="22">
        <f t="shared" si="11"/>
        <v>19422</v>
      </c>
      <c r="X37" s="7">
        <f t="shared" si="12"/>
        <v>364</v>
      </c>
      <c r="Y37" s="7">
        <f t="shared" si="12"/>
        <v>0</v>
      </c>
      <c r="Z37" s="9">
        <f t="shared" si="5"/>
        <v>364</v>
      </c>
      <c r="AA37" s="19">
        <f t="shared" si="13"/>
        <v>30212</v>
      </c>
    </row>
    <row r="38" spans="1:27" ht="14.25">
      <c r="A38" s="13">
        <v>33</v>
      </c>
      <c r="B38" s="38">
        <v>604</v>
      </c>
      <c r="C38" s="38">
        <v>25</v>
      </c>
      <c r="D38" s="8">
        <f t="shared" si="0"/>
        <v>629</v>
      </c>
      <c r="E38" s="22">
        <f t="shared" si="6"/>
        <v>20757</v>
      </c>
      <c r="F38" s="38">
        <v>571</v>
      </c>
      <c r="G38" s="38">
        <v>27</v>
      </c>
      <c r="H38" s="8">
        <f t="shared" si="1"/>
        <v>598</v>
      </c>
      <c r="I38" s="22">
        <f t="shared" si="7"/>
        <v>19734</v>
      </c>
      <c r="J38" s="7">
        <f t="shared" si="8"/>
        <v>1175</v>
      </c>
      <c r="K38" s="7">
        <f t="shared" si="8"/>
        <v>52</v>
      </c>
      <c r="L38" s="9">
        <f t="shared" si="2"/>
        <v>1227</v>
      </c>
      <c r="M38" s="22">
        <f t="shared" si="9"/>
        <v>40491</v>
      </c>
      <c r="N38" s="20"/>
      <c r="O38" s="12">
        <v>84</v>
      </c>
      <c r="P38" s="38">
        <v>132</v>
      </c>
      <c r="Q38" s="38">
        <v>0</v>
      </c>
      <c r="R38" s="8">
        <f t="shared" si="3"/>
        <v>132</v>
      </c>
      <c r="S38" s="22">
        <f t="shared" si="10"/>
        <v>11088</v>
      </c>
      <c r="T38" s="38">
        <v>200</v>
      </c>
      <c r="U38" s="38">
        <v>0</v>
      </c>
      <c r="V38" s="8">
        <f t="shared" si="4"/>
        <v>200</v>
      </c>
      <c r="W38" s="22">
        <f t="shared" si="11"/>
        <v>16800</v>
      </c>
      <c r="X38" s="7">
        <f t="shared" si="12"/>
        <v>332</v>
      </c>
      <c r="Y38" s="7">
        <f t="shared" si="12"/>
        <v>0</v>
      </c>
      <c r="Z38" s="9">
        <f t="shared" si="5"/>
        <v>332</v>
      </c>
      <c r="AA38" s="19">
        <f t="shared" si="13"/>
        <v>27888</v>
      </c>
    </row>
    <row r="39" spans="1:27" ht="14.25">
      <c r="A39" s="13">
        <v>34</v>
      </c>
      <c r="B39" s="38">
        <v>669</v>
      </c>
      <c r="C39" s="38">
        <v>17</v>
      </c>
      <c r="D39" s="8">
        <f t="shared" si="0"/>
        <v>686</v>
      </c>
      <c r="E39" s="22">
        <f t="shared" si="6"/>
        <v>23324</v>
      </c>
      <c r="F39" s="38">
        <v>643</v>
      </c>
      <c r="G39" s="38">
        <v>21</v>
      </c>
      <c r="H39" s="8">
        <f t="shared" si="1"/>
        <v>664</v>
      </c>
      <c r="I39" s="22">
        <f t="shared" si="7"/>
        <v>22576</v>
      </c>
      <c r="J39" s="7">
        <f t="shared" si="8"/>
        <v>1312</v>
      </c>
      <c r="K39" s="7">
        <f t="shared" si="8"/>
        <v>38</v>
      </c>
      <c r="L39" s="9">
        <f t="shared" si="2"/>
        <v>1350</v>
      </c>
      <c r="M39" s="22">
        <f t="shared" si="9"/>
        <v>45900</v>
      </c>
      <c r="N39" s="20"/>
      <c r="O39" s="12">
        <v>85</v>
      </c>
      <c r="P39" s="38">
        <v>95</v>
      </c>
      <c r="Q39" s="38">
        <v>0</v>
      </c>
      <c r="R39" s="8">
        <f t="shared" si="3"/>
        <v>95</v>
      </c>
      <c r="S39" s="22">
        <f t="shared" si="10"/>
        <v>8075</v>
      </c>
      <c r="T39" s="38">
        <v>184</v>
      </c>
      <c r="U39" s="38">
        <v>0</v>
      </c>
      <c r="V39" s="8">
        <f t="shared" si="4"/>
        <v>184</v>
      </c>
      <c r="W39" s="22">
        <f t="shared" si="11"/>
        <v>15640</v>
      </c>
      <c r="X39" s="7">
        <f t="shared" si="12"/>
        <v>279</v>
      </c>
      <c r="Y39" s="7">
        <f t="shared" si="12"/>
        <v>0</v>
      </c>
      <c r="Z39" s="9">
        <f t="shared" si="5"/>
        <v>279</v>
      </c>
      <c r="AA39" s="19">
        <f t="shared" si="13"/>
        <v>23715</v>
      </c>
    </row>
    <row r="40" spans="1:27" ht="14.25">
      <c r="A40" s="13">
        <v>35</v>
      </c>
      <c r="B40" s="38">
        <v>691</v>
      </c>
      <c r="C40" s="38">
        <v>15</v>
      </c>
      <c r="D40" s="8">
        <f t="shared" si="0"/>
        <v>706</v>
      </c>
      <c r="E40" s="22">
        <f t="shared" si="6"/>
        <v>24710</v>
      </c>
      <c r="F40" s="38">
        <v>602</v>
      </c>
      <c r="G40" s="38">
        <v>21</v>
      </c>
      <c r="H40" s="8">
        <f t="shared" si="1"/>
        <v>623</v>
      </c>
      <c r="I40" s="22">
        <f t="shared" si="7"/>
        <v>21805</v>
      </c>
      <c r="J40" s="7">
        <f t="shared" si="8"/>
        <v>1293</v>
      </c>
      <c r="K40" s="7">
        <f t="shared" si="8"/>
        <v>36</v>
      </c>
      <c r="L40" s="9">
        <f t="shared" si="2"/>
        <v>1329</v>
      </c>
      <c r="M40" s="22">
        <f t="shared" si="9"/>
        <v>46515</v>
      </c>
      <c r="N40" s="20"/>
      <c r="O40" s="12">
        <v>86</v>
      </c>
      <c r="P40" s="38">
        <v>63</v>
      </c>
      <c r="Q40" s="38">
        <v>0</v>
      </c>
      <c r="R40" s="8">
        <f t="shared" si="3"/>
        <v>63</v>
      </c>
      <c r="S40" s="22">
        <f t="shared" si="10"/>
        <v>5418</v>
      </c>
      <c r="T40" s="38">
        <v>161</v>
      </c>
      <c r="U40" s="38">
        <v>0</v>
      </c>
      <c r="V40" s="8">
        <f t="shared" si="4"/>
        <v>161</v>
      </c>
      <c r="W40" s="22">
        <f t="shared" si="11"/>
        <v>13846</v>
      </c>
      <c r="X40" s="7">
        <f t="shared" si="12"/>
        <v>224</v>
      </c>
      <c r="Y40" s="7">
        <f t="shared" si="12"/>
        <v>0</v>
      </c>
      <c r="Z40" s="9">
        <f t="shared" si="5"/>
        <v>224</v>
      </c>
      <c r="AA40" s="19">
        <f t="shared" si="13"/>
        <v>19264</v>
      </c>
    </row>
    <row r="41" spans="1:27" ht="14.25">
      <c r="A41" s="13">
        <v>36</v>
      </c>
      <c r="B41" s="38">
        <v>682</v>
      </c>
      <c r="C41" s="38">
        <v>16</v>
      </c>
      <c r="D41" s="8">
        <f t="shared" si="0"/>
        <v>698</v>
      </c>
      <c r="E41" s="22">
        <f t="shared" si="6"/>
        <v>25128</v>
      </c>
      <c r="F41" s="38">
        <v>598</v>
      </c>
      <c r="G41" s="38">
        <v>14</v>
      </c>
      <c r="H41" s="8">
        <f t="shared" si="1"/>
        <v>612</v>
      </c>
      <c r="I41" s="22">
        <f t="shared" si="7"/>
        <v>22032</v>
      </c>
      <c r="J41" s="7">
        <f t="shared" si="8"/>
        <v>1280</v>
      </c>
      <c r="K41" s="7">
        <f t="shared" si="8"/>
        <v>30</v>
      </c>
      <c r="L41" s="9">
        <f t="shared" si="2"/>
        <v>1310</v>
      </c>
      <c r="M41" s="22">
        <f t="shared" si="9"/>
        <v>47160</v>
      </c>
      <c r="N41" s="20"/>
      <c r="O41" s="12">
        <v>87</v>
      </c>
      <c r="P41" s="38">
        <v>72</v>
      </c>
      <c r="Q41" s="38">
        <v>0</v>
      </c>
      <c r="R41" s="8">
        <f t="shared" si="3"/>
        <v>72</v>
      </c>
      <c r="S41" s="22">
        <f t="shared" si="10"/>
        <v>6264</v>
      </c>
      <c r="T41" s="38">
        <v>157</v>
      </c>
      <c r="U41" s="38">
        <v>0</v>
      </c>
      <c r="V41" s="8">
        <f t="shared" si="4"/>
        <v>157</v>
      </c>
      <c r="W41" s="22">
        <f t="shared" si="11"/>
        <v>13659</v>
      </c>
      <c r="X41" s="7">
        <f t="shared" si="12"/>
        <v>229</v>
      </c>
      <c r="Y41" s="7">
        <f t="shared" si="12"/>
        <v>0</v>
      </c>
      <c r="Z41" s="9">
        <f t="shared" si="5"/>
        <v>229</v>
      </c>
      <c r="AA41" s="19">
        <f t="shared" si="13"/>
        <v>19923</v>
      </c>
    </row>
    <row r="42" spans="1:27" ht="14.25">
      <c r="A42" s="13">
        <v>37</v>
      </c>
      <c r="B42" s="38">
        <v>694</v>
      </c>
      <c r="C42" s="38">
        <v>13</v>
      </c>
      <c r="D42" s="8">
        <f t="shared" si="0"/>
        <v>707</v>
      </c>
      <c r="E42" s="22">
        <f t="shared" si="6"/>
        <v>26159</v>
      </c>
      <c r="F42" s="38">
        <v>596</v>
      </c>
      <c r="G42" s="38">
        <v>19</v>
      </c>
      <c r="H42" s="8">
        <f t="shared" si="1"/>
        <v>615</v>
      </c>
      <c r="I42" s="22">
        <f t="shared" si="7"/>
        <v>22755</v>
      </c>
      <c r="J42" s="7">
        <f t="shared" si="8"/>
        <v>1290</v>
      </c>
      <c r="K42" s="7">
        <f t="shared" si="8"/>
        <v>32</v>
      </c>
      <c r="L42" s="9">
        <f t="shared" si="2"/>
        <v>1322</v>
      </c>
      <c r="M42" s="22">
        <f t="shared" si="9"/>
        <v>48914</v>
      </c>
      <c r="N42" s="20"/>
      <c r="O42" s="12">
        <v>88</v>
      </c>
      <c r="P42" s="38">
        <v>60</v>
      </c>
      <c r="Q42" s="38">
        <v>1</v>
      </c>
      <c r="R42" s="8">
        <f t="shared" si="3"/>
        <v>61</v>
      </c>
      <c r="S42" s="22">
        <f t="shared" si="10"/>
        <v>5368</v>
      </c>
      <c r="T42" s="38">
        <v>139</v>
      </c>
      <c r="U42" s="38">
        <v>0</v>
      </c>
      <c r="V42" s="8">
        <f t="shared" si="4"/>
        <v>139</v>
      </c>
      <c r="W42" s="22">
        <f t="shared" si="11"/>
        <v>12232</v>
      </c>
      <c r="X42" s="7">
        <f t="shared" si="12"/>
        <v>199</v>
      </c>
      <c r="Y42" s="7">
        <f t="shared" si="12"/>
        <v>1</v>
      </c>
      <c r="Z42" s="9">
        <f t="shared" si="5"/>
        <v>200</v>
      </c>
      <c r="AA42" s="19">
        <f t="shared" si="13"/>
        <v>17600</v>
      </c>
    </row>
    <row r="43" spans="1:27" ht="14.25">
      <c r="A43" s="13">
        <v>38</v>
      </c>
      <c r="B43" s="38">
        <v>657</v>
      </c>
      <c r="C43" s="38">
        <v>13</v>
      </c>
      <c r="D43" s="8">
        <f t="shared" si="0"/>
        <v>670</v>
      </c>
      <c r="E43" s="22">
        <f t="shared" si="6"/>
        <v>25460</v>
      </c>
      <c r="F43" s="38">
        <v>563</v>
      </c>
      <c r="G43" s="38">
        <v>25</v>
      </c>
      <c r="H43" s="8">
        <f t="shared" si="1"/>
        <v>588</v>
      </c>
      <c r="I43" s="22">
        <f t="shared" si="7"/>
        <v>22344</v>
      </c>
      <c r="J43" s="7">
        <f t="shared" si="8"/>
        <v>1220</v>
      </c>
      <c r="K43" s="7">
        <f t="shared" si="8"/>
        <v>38</v>
      </c>
      <c r="L43" s="9">
        <f t="shared" si="2"/>
        <v>1258</v>
      </c>
      <c r="M43" s="22">
        <f t="shared" si="9"/>
        <v>47804</v>
      </c>
      <c r="N43" s="20"/>
      <c r="O43" s="12">
        <v>89</v>
      </c>
      <c r="P43" s="38">
        <v>44</v>
      </c>
      <c r="Q43" s="38">
        <v>0</v>
      </c>
      <c r="R43" s="8">
        <f t="shared" si="3"/>
        <v>44</v>
      </c>
      <c r="S43" s="22">
        <f t="shared" si="10"/>
        <v>3916</v>
      </c>
      <c r="T43" s="38">
        <v>126</v>
      </c>
      <c r="U43" s="38">
        <v>1</v>
      </c>
      <c r="V43" s="8">
        <f t="shared" si="4"/>
        <v>127</v>
      </c>
      <c r="W43" s="22">
        <f t="shared" si="11"/>
        <v>11303</v>
      </c>
      <c r="X43" s="7">
        <f t="shared" si="12"/>
        <v>170</v>
      </c>
      <c r="Y43" s="7">
        <f t="shared" si="12"/>
        <v>1</v>
      </c>
      <c r="Z43" s="9">
        <f t="shared" si="5"/>
        <v>171</v>
      </c>
      <c r="AA43" s="19">
        <f t="shared" si="13"/>
        <v>15219</v>
      </c>
    </row>
    <row r="44" spans="1:27" ht="14.25">
      <c r="A44" s="13">
        <v>39</v>
      </c>
      <c r="B44" s="38">
        <v>663</v>
      </c>
      <c r="C44" s="38">
        <v>15</v>
      </c>
      <c r="D44" s="8">
        <f t="shared" si="0"/>
        <v>678</v>
      </c>
      <c r="E44" s="22">
        <f t="shared" si="6"/>
        <v>26442</v>
      </c>
      <c r="F44" s="38">
        <v>639</v>
      </c>
      <c r="G44" s="38">
        <v>20</v>
      </c>
      <c r="H44" s="8">
        <f t="shared" si="1"/>
        <v>659</v>
      </c>
      <c r="I44" s="22">
        <f t="shared" si="7"/>
        <v>25701</v>
      </c>
      <c r="J44" s="7">
        <f t="shared" si="8"/>
        <v>1302</v>
      </c>
      <c r="K44" s="7">
        <f t="shared" si="8"/>
        <v>35</v>
      </c>
      <c r="L44" s="9">
        <f t="shared" si="2"/>
        <v>1337</v>
      </c>
      <c r="M44" s="22">
        <f t="shared" si="9"/>
        <v>52143</v>
      </c>
      <c r="N44" s="20"/>
      <c r="O44" s="12">
        <v>90</v>
      </c>
      <c r="P44" s="38">
        <v>38</v>
      </c>
      <c r="Q44" s="38">
        <v>0</v>
      </c>
      <c r="R44" s="8">
        <f t="shared" si="3"/>
        <v>38</v>
      </c>
      <c r="S44" s="22">
        <f t="shared" si="10"/>
        <v>3420</v>
      </c>
      <c r="T44" s="38">
        <v>79</v>
      </c>
      <c r="U44" s="38">
        <v>0</v>
      </c>
      <c r="V44" s="8">
        <f t="shared" si="4"/>
        <v>79</v>
      </c>
      <c r="W44" s="22">
        <f t="shared" si="11"/>
        <v>7110</v>
      </c>
      <c r="X44" s="7">
        <f t="shared" si="12"/>
        <v>117</v>
      </c>
      <c r="Y44" s="7">
        <f t="shared" si="12"/>
        <v>0</v>
      </c>
      <c r="Z44" s="9">
        <f t="shared" si="5"/>
        <v>117</v>
      </c>
      <c r="AA44" s="19">
        <f t="shared" si="13"/>
        <v>10530</v>
      </c>
    </row>
    <row r="45" spans="1:27" ht="14.25">
      <c r="A45" s="13">
        <v>40</v>
      </c>
      <c r="B45" s="38">
        <v>622</v>
      </c>
      <c r="C45" s="38">
        <v>14</v>
      </c>
      <c r="D45" s="8">
        <f t="shared" si="0"/>
        <v>636</v>
      </c>
      <c r="E45" s="22">
        <f t="shared" si="6"/>
        <v>25440</v>
      </c>
      <c r="F45" s="38">
        <v>557</v>
      </c>
      <c r="G45" s="38">
        <v>29</v>
      </c>
      <c r="H45" s="8">
        <f t="shared" si="1"/>
        <v>586</v>
      </c>
      <c r="I45" s="22">
        <f t="shared" si="7"/>
        <v>23440</v>
      </c>
      <c r="J45" s="7">
        <f t="shared" si="8"/>
        <v>1179</v>
      </c>
      <c r="K45" s="7">
        <f t="shared" si="8"/>
        <v>43</v>
      </c>
      <c r="L45" s="9">
        <f t="shared" si="2"/>
        <v>1222</v>
      </c>
      <c r="M45" s="22">
        <f t="shared" si="9"/>
        <v>48880</v>
      </c>
      <c r="N45" s="20"/>
      <c r="O45" s="12">
        <v>91</v>
      </c>
      <c r="P45" s="38">
        <v>36</v>
      </c>
      <c r="Q45" s="38">
        <v>0</v>
      </c>
      <c r="R45" s="8">
        <f t="shared" si="3"/>
        <v>36</v>
      </c>
      <c r="S45" s="22">
        <f t="shared" si="10"/>
        <v>3276</v>
      </c>
      <c r="T45" s="38">
        <v>93</v>
      </c>
      <c r="U45" s="38">
        <v>0</v>
      </c>
      <c r="V45" s="8">
        <f t="shared" si="4"/>
        <v>93</v>
      </c>
      <c r="W45" s="22">
        <f t="shared" si="11"/>
        <v>8463</v>
      </c>
      <c r="X45" s="7">
        <f t="shared" si="12"/>
        <v>129</v>
      </c>
      <c r="Y45" s="7">
        <f t="shared" si="12"/>
        <v>0</v>
      </c>
      <c r="Z45" s="9">
        <f t="shared" si="5"/>
        <v>129</v>
      </c>
      <c r="AA45" s="19">
        <f t="shared" si="13"/>
        <v>11739</v>
      </c>
    </row>
    <row r="46" spans="1:27" ht="14.25">
      <c r="A46" s="13">
        <v>41</v>
      </c>
      <c r="B46" s="38">
        <v>660</v>
      </c>
      <c r="C46" s="38">
        <v>12</v>
      </c>
      <c r="D46" s="8">
        <f t="shared" si="0"/>
        <v>672</v>
      </c>
      <c r="E46" s="22">
        <f t="shared" si="6"/>
        <v>27552</v>
      </c>
      <c r="F46" s="38">
        <v>540</v>
      </c>
      <c r="G46" s="38">
        <v>16</v>
      </c>
      <c r="H46" s="8">
        <f t="shared" si="1"/>
        <v>556</v>
      </c>
      <c r="I46" s="22">
        <f t="shared" si="7"/>
        <v>22796</v>
      </c>
      <c r="J46" s="7">
        <f t="shared" si="8"/>
        <v>1200</v>
      </c>
      <c r="K46" s="7">
        <f t="shared" si="8"/>
        <v>28</v>
      </c>
      <c r="L46" s="9">
        <f t="shared" si="2"/>
        <v>1228</v>
      </c>
      <c r="M46" s="22">
        <f t="shared" si="9"/>
        <v>50348</v>
      </c>
      <c r="N46" s="20"/>
      <c r="O46" s="12">
        <v>92</v>
      </c>
      <c r="P46" s="38">
        <v>21</v>
      </c>
      <c r="Q46" s="38">
        <v>0</v>
      </c>
      <c r="R46" s="8">
        <f t="shared" si="3"/>
        <v>21</v>
      </c>
      <c r="S46" s="22">
        <f t="shared" si="10"/>
        <v>1932</v>
      </c>
      <c r="T46" s="38">
        <v>74</v>
      </c>
      <c r="U46" s="38">
        <v>0</v>
      </c>
      <c r="V46" s="8">
        <f t="shared" si="4"/>
        <v>74</v>
      </c>
      <c r="W46" s="22">
        <f t="shared" si="11"/>
        <v>6808</v>
      </c>
      <c r="X46" s="7">
        <f t="shared" si="12"/>
        <v>95</v>
      </c>
      <c r="Y46" s="7">
        <f t="shared" si="12"/>
        <v>0</v>
      </c>
      <c r="Z46" s="9">
        <f t="shared" si="5"/>
        <v>95</v>
      </c>
      <c r="AA46" s="19">
        <f t="shared" si="13"/>
        <v>8740</v>
      </c>
    </row>
    <row r="47" spans="1:27" ht="14.25">
      <c r="A47" s="13">
        <v>42</v>
      </c>
      <c r="B47" s="38">
        <v>477</v>
      </c>
      <c r="C47" s="38">
        <v>14</v>
      </c>
      <c r="D47" s="8">
        <f t="shared" si="0"/>
        <v>491</v>
      </c>
      <c r="E47" s="22">
        <f t="shared" si="6"/>
        <v>20622</v>
      </c>
      <c r="F47" s="38">
        <v>452</v>
      </c>
      <c r="G47" s="38">
        <v>16</v>
      </c>
      <c r="H47" s="8">
        <f t="shared" si="1"/>
        <v>468</v>
      </c>
      <c r="I47" s="22">
        <f t="shared" si="7"/>
        <v>19656</v>
      </c>
      <c r="J47" s="7">
        <f t="shared" si="8"/>
        <v>929</v>
      </c>
      <c r="K47" s="7">
        <f t="shared" si="8"/>
        <v>30</v>
      </c>
      <c r="L47" s="9">
        <f t="shared" si="2"/>
        <v>959</v>
      </c>
      <c r="M47" s="22">
        <f t="shared" si="9"/>
        <v>40278</v>
      </c>
      <c r="N47" s="20"/>
      <c r="O47" s="12">
        <v>93</v>
      </c>
      <c r="P47" s="38">
        <v>14</v>
      </c>
      <c r="Q47" s="38">
        <v>0</v>
      </c>
      <c r="R47" s="8">
        <f t="shared" si="3"/>
        <v>14</v>
      </c>
      <c r="S47" s="22">
        <f t="shared" si="10"/>
        <v>1302</v>
      </c>
      <c r="T47" s="38">
        <v>53</v>
      </c>
      <c r="U47" s="38">
        <v>0</v>
      </c>
      <c r="V47" s="8">
        <f t="shared" si="4"/>
        <v>53</v>
      </c>
      <c r="W47" s="22">
        <f t="shared" si="11"/>
        <v>4929</v>
      </c>
      <c r="X47" s="7">
        <f t="shared" si="12"/>
        <v>67</v>
      </c>
      <c r="Y47" s="7">
        <f t="shared" si="12"/>
        <v>0</v>
      </c>
      <c r="Z47" s="9">
        <f t="shared" si="5"/>
        <v>67</v>
      </c>
      <c r="AA47" s="19">
        <f t="shared" si="13"/>
        <v>6231</v>
      </c>
    </row>
    <row r="48" spans="1:27" ht="14.25">
      <c r="A48" s="13">
        <v>43</v>
      </c>
      <c r="B48" s="38">
        <v>540</v>
      </c>
      <c r="C48" s="38">
        <v>16</v>
      </c>
      <c r="D48" s="8">
        <f t="shared" si="0"/>
        <v>556</v>
      </c>
      <c r="E48" s="22">
        <f t="shared" si="6"/>
        <v>23908</v>
      </c>
      <c r="F48" s="38">
        <v>513</v>
      </c>
      <c r="G48" s="38">
        <v>11</v>
      </c>
      <c r="H48" s="8">
        <f t="shared" si="1"/>
        <v>524</v>
      </c>
      <c r="I48" s="22">
        <f t="shared" si="7"/>
        <v>22532</v>
      </c>
      <c r="J48" s="7">
        <f t="shared" si="8"/>
        <v>1053</v>
      </c>
      <c r="K48" s="7">
        <f t="shared" si="8"/>
        <v>27</v>
      </c>
      <c r="L48" s="9">
        <f t="shared" si="2"/>
        <v>1080</v>
      </c>
      <c r="M48" s="22">
        <f t="shared" si="9"/>
        <v>46440</v>
      </c>
      <c r="N48" s="20"/>
      <c r="O48" s="12">
        <v>94</v>
      </c>
      <c r="P48" s="38">
        <v>8</v>
      </c>
      <c r="Q48" s="38">
        <v>0</v>
      </c>
      <c r="R48" s="8">
        <f t="shared" si="3"/>
        <v>8</v>
      </c>
      <c r="S48" s="22">
        <f t="shared" si="10"/>
        <v>752</v>
      </c>
      <c r="T48" s="38">
        <v>35</v>
      </c>
      <c r="U48" s="38">
        <v>0</v>
      </c>
      <c r="V48" s="8">
        <f t="shared" si="4"/>
        <v>35</v>
      </c>
      <c r="W48" s="22">
        <f t="shared" si="11"/>
        <v>3290</v>
      </c>
      <c r="X48" s="7">
        <f t="shared" si="12"/>
        <v>43</v>
      </c>
      <c r="Y48" s="7">
        <f t="shared" si="12"/>
        <v>0</v>
      </c>
      <c r="Z48" s="9">
        <f t="shared" si="5"/>
        <v>43</v>
      </c>
      <c r="AA48" s="19">
        <f t="shared" si="13"/>
        <v>4042</v>
      </c>
    </row>
    <row r="49" spans="1:27" ht="14.25">
      <c r="A49" s="13">
        <v>44</v>
      </c>
      <c r="B49" s="38">
        <v>544</v>
      </c>
      <c r="C49" s="38">
        <v>11</v>
      </c>
      <c r="D49" s="8">
        <f t="shared" si="0"/>
        <v>555</v>
      </c>
      <c r="E49" s="22">
        <f t="shared" si="6"/>
        <v>24420</v>
      </c>
      <c r="F49" s="38">
        <v>502</v>
      </c>
      <c r="G49" s="38">
        <v>20</v>
      </c>
      <c r="H49" s="8">
        <f t="shared" si="1"/>
        <v>522</v>
      </c>
      <c r="I49" s="22">
        <f t="shared" si="7"/>
        <v>22968</v>
      </c>
      <c r="J49" s="7">
        <f t="shared" si="8"/>
        <v>1046</v>
      </c>
      <c r="K49" s="7">
        <f t="shared" si="8"/>
        <v>31</v>
      </c>
      <c r="L49" s="9">
        <f t="shared" si="2"/>
        <v>1077</v>
      </c>
      <c r="M49" s="22">
        <f t="shared" si="9"/>
        <v>47388</v>
      </c>
      <c r="N49" s="20"/>
      <c r="O49" s="12">
        <v>95</v>
      </c>
      <c r="P49" s="38">
        <v>11</v>
      </c>
      <c r="Q49" s="38">
        <v>0</v>
      </c>
      <c r="R49" s="8">
        <f t="shared" si="3"/>
        <v>11</v>
      </c>
      <c r="S49" s="22">
        <f t="shared" si="10"/>
        <v>1045</v>
      </c>
      <c r="T49" s="38">
        <v>39</v>
      </c>
      <c r="U49" s="38">
        <v>0</v>
      </c>
      <c r="V49" s="8">
        <f t="shared" si="4"/>
        <v>39</v>
      </c>
      <c r="W49" s="22">
        <f t="shared" si="11"/>
        <v>3705</v>
      </c>
      <c r="X49" s="7">
        <f t="shared" si="12"/>
        <v>50</v>
      </c>
      <c r="Y49" s="7">
        <f t="shared" si="12"/>
        <v>0</v>
      </c>
      <c r="Z49" s="9">
        <f t="shared" si="5"/>
        <v>50</v>
      </c>
      <c r="AA49" s="19">
        <f t="shared" si="13"/>
        <v>4750</v>
      </c>
    </row>
    <row r="50" spans="1:27" ht="14.25">
      <c r="A50" s="13">
        <v>45</v>
      </c>
      <c r="B50" s="38">
        <v>524</v>
      </c>
      <c r="C50" s="38">
        <v>11</v>
      </c>
      <c r="D50" s="8">
        <f t="shared" si="0"/>
        <v>535</v>
      </c>
      <c r="E50" s="22">
        <f t="shared" si="6"/>
        <v>24075</v>
      </c>
      <c r="F50" s="38">
        <v>538</v>
      </c>
      <c r="G50" s="38">
        <v>19</v>
      </c>
      <c r="H50" s="8">
        <f t="shared" si="1"/>
        <v>557</v>
      </c>
      <c r="I50" s="22">
        <f t="shared" si="7"/>
        <v>25065</v>
      </c>
      <c r="J50" s="7">
        <f t="shared" si="8"/>
        <v>1062</v>
      </c>
      <c r="K50" s="7">
        <f t="shared" si="8"/>
        <v>30</v>
      </c>
      <c r="L50" s="9">
        <f t="shared" si="2"/>
        <v>1092</v>
      </c>
      <c r="M50" s="22">
        <f t="shared" si="9"/>
        <v>49140</v>
      </c>
      <c r="N50" s="20"/>
      <c r="O50" s="12">
        <v>96</v>
      </c>
      <c r="P50" s="38">
        <v>5</v>
      </c>
      <c r="Q50" s="38">
        <v>0</v>
      </c>
      <c r="R50" s="8">
        <f t="shared" si="3"/>
        <v>5</v>
      </c>
      <c r="S50" s="22">
        <f t="shared" si="10"/>
        <v>480</v>
      </c>
      <c r="T50" s="38">
        <v>22</v>
      </c>
      <c r="U50" s="38">
        <v>0</v>
      </c>
      <c r="V50" s="8">
        <f t="shared" si="4"/>
        <v>22</v>
      </c>
      <c r="W50" s="22">
        <f t="shared" si="11"/>
        <v>2112</v>
      </c>
      <c r="X50" s="7">
        <f t="shared" si="12"/>
        <v>27</v>
      </c>
      <c r="Y50" s="7">
        <f t="shared" si="12"/>
        <v>0</v>
      </c>
      <c r="Z50" s="9">
        <f t="shared" si="5"/>
        <v>27</v>
      </c>
      <c r="AA50" s="19">
        <f t="shared" si="13"/>
        <v>2592</v>
      </c>
    </row>
    <row r="51" spans="1:27" ht="14.25">
      <c r="A51" s="13">
        <v>46</v>
      </c>
      <c r="B51" s="38">
        <v>503</v>
      </c>
      <c r="C51" s="38">
        <v>21</v>
      </c>
      <c r="D51" s="8">
        <f t="shared" si="0"/>
        <v>524</v>
      </c>
      <c r="E51" s="22">
        <f t="shared" si="6"/>
        <v>24104</v>
      </c>
      <c r="F51" s="38">
        <v>534</v>
      </c>
      <c r="G51" s="38">
        <v>21</v>
      </c>
      <c r="H51" s="8">
        <f t="shared" si="1"/>
        <v>555</v>
      </c>
      <c r="I51" s="22">
        <f t="shared" si="7"/>
        <v>25530</v>
      </c>
      <c r="J51" s="7">
        <f t="shared" si="8"/>
        <v>1037</v>
      </c>
      <c r="K51" s="7">
        <f t="shared" si="8"/>
        <v>42</v>
      </c>
      <c r="L51" s="9">
        <f t="shared" si="2"/>
        <v>1079</v>
      </c>
      <c r="M51" s="22">
        <f t="shared" si="9"/>
        <v>49634</v>
      </c>
      <c r="N51" s="20"/>
      <c r="O51" s="12">
        <v>97</v>
      </c>
      <c r="P51" s="38">
        <v>5</v>
      </c>
      <c r="Q51" s="38">
        <v>0</v>
      </c>
      <c r="R51" s="8">
        <f t="shared" si="3"/>
        <v>5</v>
      </c>
      <c r="S51" s="22">
        <f t="shared" si="10"/>
        <v>485</v>
      </c>
      <c r="T51" s="38">
        <v>26</v>
      </c>
      <c r="U51" s="38">
        <v>1</v>
      </c>
      <c r="V51" s="8">
        <f t="shared" si="4"/>
        <v>27</v>
      </c>
      <c r="W51" s="22">
        <f t="shared" si="11"/>
        <v>2619</v>
      </c>
      <c r="X51" s="7">
        <f t="shared" si="12"/>
        <v>31</v>
      </c>
      <c r="Y51" s="7">
        <f t="shared" si="12"/>
        <v>1</v>
      </c>
      <c r="Z51" s="9">
        <f t="shared" si="5"/>
        <v>32</v>
      </c>
      <c r="AA51" s="19">
        <f t="shared" si="13"/>
        <v>3104</v>
      </c>
    </row>
    <row r="52" spans="1:27" ht="14.25">
      <c r="A52" s="13">
        <v>47</v>
      </c>
      <c r="B52" s="38">
        <v>570</v>
      </c>
      <c r="C52" s="38">
        <v>10</v>
      </c>
      <c r="D52" s="8">
        <f t="shared" si="0"/>
        <v>580</v>
      </c>
      <c r="E52" s="22">
        <f t="shared" si="6"/>
        <v>27260</v>
      </c>
      <c r="F52" s="38">
        <v>520</v>
      </c>
      <c r="G52" s="38">
        <v>11</v>
      </c>
      <c r="H52" s="8">
        <f t="shared" si="1"/>
        <v>531</v>
      </c>
      <c r="I52" s="22">
        <f t="shared" si="7"/>
        <v>24957</v>
      </c>
      <c r="J52" s="7">
        <f t="shared" si="8"/>
        <v>1090</v>
      </c>
      <c r="K52" s="7">
        <f t="shared" si="8"/>
        <v>21</v>
      </c>
      <c r="L52" s="9">
        <f t="shared" si="2"/>
        <v>1111</v>
      </c>
      <c r="M52" s="22">
        <f t="shared" si="9"/>
        <v>52217</v>
      </c>
      <c r="N52" s="20"/>
      <c r="O52" s="12">
        <v>98</v>
      </c>
      <c r="P52" s="38">
        <v>6</v>
      </c>
      <c r="Q52" s="38">
        <v>0</v>
      </c>
      <c r="R52" s="8">
        <f t="shared" si="3"/>
        <v>6</v>
      </c>
      <c r="S52" s="22">
        <f t="shared" si="10"/>
        <v>588</v>
      </c>
      <c r="T52" s="38">
        <v>12</v>
      </c>
      <c r="U52" s="38">
        <v>0</v>
      </c>
      <c r="V52" s="8">
        <f t="shared" si="4"/>
        <v>12</v>
      </c>
      <c r="W52" s="22">
        <f t="shared" si="11"/>
        <v>1176</v>
      </c>
      <c r="X52" s="7">
        <f t="shared" si="12"/>
        <v>18</v>
      </c>
      <c r="Y52" s="7">
        <f t="shared" si="12"/>
        <v>0</v>
      </c>
      <c r="Z52" s="9">
        <f t="shared" si="5"/>
        <v>18</v>
      </c>
      <c r="AA52" s="19">
        <f t="shared" si="13"/>
        <v>1764</v>
      </c>
    </row>
    <row r="53" spans="1:27" ht="14.25">
      <c r="A53" s="13">
        <v>48</v>
      </c>
      <c r="B53" s="38">
        <v>559</v>
      </c>
      <c r="C53" s="38">
        <v>14</v>
      </c>
      <c r="D53" s="8">
        <f t="shared" si="0"/>
        <v>573</v>
      </c>
      <c r="E53" s="22">
        <f t="shared" si="6"/>
        <v>27504</v>
      </c>
      <c r="F53" s="38">
        <v>544</v>
      </c>
      <c r="G53" s="38">
        <v>13</v>
      </c>
      <c r="H53" s="8">
        <f t="shared" si="1"/>
        <v>557</v>
      </c>
      <c r="I53" s="22">
        <f t="shared" si="7"/>
        <v>26736</v>
      </c>
      <c r="J53" s="7">
        <f t="shared" si="8"/>
        <v>1103</v>
      </c>
      <c r="K53" s="7">
        <f t="shared" si="8"/>
        <v>27</v>
      </c>
      <c r="L53" s="9">
        <f t="shared" si="2"/>
        <v>1130</v>
      </c>
      <c r="M53" s="22">
        <f t="shared" si="9"/>
        <v>54240</v>
      </c>
      <c r="N53" s="20"/>
      <c r="O53" s="12">
        <v>99</v>
      </c>
      <c r="P53" s="38">
        <v>3</v>
      </c>
      <c r="Q53" s="38">
        <v>0</v>
      </c>
      <c r="R53" s="8">
        <f t="shared" si="3"/>
        <v>3</v>
      </c>
      <c r="S53" s="22">
        <f t="shared" si="10"/>
        <v>297</v>
      </c>
      <c r="T53" s="38">
        <v>8</v>
      </c>
      <c r="U53" s="38">
        <v>0</v>
      </c>
      <c r="V53" s="8">
        <f t="shared" si="4"/>
        <v>8</v>
      </c>
      <c r="W53" s="22">
        <f t="shared" si="11"/>
        <v>792</v>
      </c>
      <c r="X53" s="7">
        <f t="shared" si="12"/>
        <v>11</v>
      </c>
      <c r="Y53" s="7">
        <f t="shared" si="12"/>
        <v>0</v>
      </c>
      <c r="Z53" s="9">
        <f t="shared" si="5"/>
        <v>11</v>
      </c>
      <c r="AA53" s="19">
        <f t="shared" si="13"/>
        <v>1089</v>
      </c>
    </row>
    <row r="54" spans="1:27" ht="14.25">
      <c r="A54" s="13">
        <v>49</v>
      </c>
      <c r="B54" s="38">
        <v>539</v>
      </c>
      <c r="C54" s="38">
        <v>11</v>
      </c>
      <c r="D54" s="8">
        <f t="shared" si="0"/>
        <v>550</v>
      </c>
      <c r="E54" s="22">
        <f t="shared" si="6"/>
        <v>26950</v>
      </c>
      <c r="F54" s="38">
        <v>593</v>
      </c>
      <c r="G54" s="38">
        <v>9</v>
      </c>
      <c r="H54" s="8">
        <f t="shared" si="1"/>
        <v>602</v>
      </c>
      <c r="I54" s="22">
        <f t="shared" si="7"/>
        <v>29498</v>
      </c>
      <c r="J54" s="7">
        <f t="shared" si="8"/>
        <v>1132</v>
      </c>
      <c r="K54" s="7">
        <f t="shared" si="8"/>
        <v>20</v>
      </c>
      <c r="L54" s="9">
        <f t="shared" si="2"/>
        <v>1152</v>
      </c>
      <c r="M54" s="22">
        <f t="shared" si="9"/>
        <v>56448</v>
      </c>
      <c r="N54" s="20"/>
      <c r="O54" s="12" t="s">
        <v>13</v>
      </c>
      <c r="P54" s="38">
        <v>4</v>
      </c>
      <c r="Q54" s="38">
        <v>0</v>
      </c>
      <c r="R54" s="8">
        <f t="shared" si="3"/>
        <v>4</v>
      </c>
      <c r="S54" s="22">
        <f>100*R54</f>
        <v>400</v>
      </c>
      <c r="T54" s="38">
        <v>13</v>
      </c>
      <c r="U54" s="38">
        <v>0</v>
      </c>
      <c r="V54" s="8">
        <f t="shared" si="4"/>
        <v>13</v>
      </c>
      <c r="W54" s="22">
        <f t="shared" si="11"/>
        <v>0</v>
      </c>
      <c r="X54" s="7">
        <f t="shared" si="12"/>
        <v>17</v>
      </c>
      <c r="Y54" s="7">
        <f t="shared" si="12"/>
        <v>0</v>
      </c>
      <c r="Z54" s="9">
        <f t="shared" si="5"/>
        <v>17</v>
      </c>
      <c r="AA54" s="19">
        <f>100*Z54</f>
        <v>1700</v>
      </c>
    </row>
    <row r="55" spans="1:27" ht="14.25">
      <c r="A55" s="13">
        <v>50</v>
      </c>
      <c r="B55" s="38">
        <v>615</v>
      </c>
      <c r="C55" s="38">
        <v>12</v>
      </c>
      <c r="D55" s="8">
        <f>B55+C55</f>
        <v>627</v>
      </c>
      <c r="E55" s="22">
        <f t="shared" si="6"/>
        <v>31350</v>
      </c>
      <c r="F55" s="38">
        <v>574</v>
      </c>
      <c r="G55" s="38">
        <v>12</v>
      </c>
      <c r="H55" s="8">
        <f>F55+G55</f>
        <v>586</v>
      </c>
      <c r="I55" s="22">
        <f t="shared" si="7"/>
        <v>29300</v>
      </c>
      <c r="J55" s="7">
        <f t="shared" si="8"/>
        <v>1189</v>
      </c>
      <c r="K55" s="7">
        <f t="shared" si="8"/>
        <v>24</v>
      </c>
      <c r="L55" s="9">
        <f t="shared" si="2"/>
        <v>1213</v>
      </c>
      <c r="M55" s="22">
        <f t="shared" si="9"/>
        <v>60650</v>
      </c>
      <c r="N55" s="5"/>
      <c r="O55" s="6"/>
      <c r="P55" s="6"/>
      <c r="Q55" s="6"/>
      <c r="R55" s="6"/>
      <c r="S55" s="24">
        <f>(SUM(E6:E55)+SUM(S5:S54))/R59</f>
        <v>42.1442282117209</v>
      </c>
      <c r="T55" s="6"/>
      <c r="U55" s="6"/>
      <c r="V55" s="6"/>
      <c r="W55" s="24">
        <f>(SUM(I6:I55)+SUM(W5:W54))/V59</f>
        <v>44.12000448279726</v>
      </c>
      <c r="X55" s="6"/>
      <c r="Y55" s="6"/>
      <c r="Z55" s="6"/>
      <c r="AA55" s="24">
        <f>(SUM(M6:M55)+SUM(AA5:AA54))/Z59</f>
        <v>43.14108836411051</v>
      </c>
    </row>
    <row r="56" spans="1:27" ht="14.25">
      <c r="A56" s="30"/>
      <c r="B56" s="31"/>
      <c r="C56" s="31"/>
      <c r="D56" s="31"/>
      <c r="E56" s="29"/>
      <c r="F56" s="31"/>
      <c r="G56" s="31"/>
      <c r="H56" s="31"/>
      <c r="I56" s="29"/>
      <c r="J56" s="28"/>
      <c r="K56" s="28"/>
      <c r="L56" s="28"/>
      <c r="M56" s="29"/>
      <c r="N56" s="5"/>
      <c r="O56" s="5"/>
      <c r="P56" s="5"/>
      <c r="Q56" s="5"/>
      <c r="R56" s="5"/>
      <c r="S56" s="24"/>
      <c r="T56" s="5"/>
      <c r="U56" s="5"/>
      <c r="V56" s="5"/>
      <c r="W56" s="24"/>
      <c r="X56" s="5"/>
      <c r="Y56" s="5"/>
      <c r="Z56" s="5"/>
      <c r="AA56" s="24"/>
    </row>
    <row r="57" spans="1:26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5"/>
      <c r="O57" s="5"/>
      <c r="P57" s="96" t="s">
        <v>1</v>
      </c>
      <c r="Q57" s="97"/>
      <c r="R57" s="98"/>
      <c r="S57" s="27"/>
      <c r="T57" s="96" t="s">
        <v>2</v>
      </c>
      <c r="U57" s="97"/>
      <c r="V57" s="98"/>
      <c r="W57" s="27"/>
      <c r="X57" s="96" t="s">
        <v>7</v>
      </c>
      <c r="Y57" s="97"/>
      <c r="Z57" s="98"/>
    </row>
    <row r="58" spans="16:26" ht="14.25">
      <c r="P58" s="14" t="s">
        <v>3</v>
      </c>
      <c r="Q58" s="14" t="s">
        <v>4</v>
      </c>
      <c r="R58" s="14" t="s">
        <v>5</v>
      </c>
      <c r="S58" s="14"/>
      <c r="T58" s="14" t="s">
        <v>3</v>
      </c>
      <c r="U58" s="14" t="s">
        <v>4</v>
      </c>
      <c r="V58" s="14" t="s">
        <v>5</v>
      </c>
      <c r="W58" s="14"/>
      <c r="X58" s="14" t="s">
        <v>3</v>
      </c>
      <c r="Y58" s="14" t="s">
        <v>4</v>
      </c>
      <c r="Z58" s="14" t="s">
        <v>5</v>
      </c>
    </row>
    <row r="59" spans="15:26" ht="14.25">
      <c r="O59" s="1" t="s">
        <v>7</v>
      </c>
      <c r="P59" s="10">
        <f>SUM(B5:B55)+SUM(P5:P54)</f>
        <v>44213</v>
      </c>
      <c r="Q59" s="10">
        <f>SUM(C5:C55)+SUM(Q5:Q54)</f>
        <v>903</v>
      </c>
      <c r="R59" s="10">
        <f>SUM(D5:D55)+SUM(R5:R54)</f>
        <v>45116</v>
      </c>
      <c r="S59" s="10"/>
      <c r="T59" s="10">
        <f>SUM(F5:F55)+SUM(T5:T54)</f>
        <v>43720</v>
      </c>
      <c r="U59" s="10">
        <f>SUM(G5:G55)+SUM(U5:U54)</f>
        <v>895</v>
      </c>
      <c r="V59" s="10">
        <f>SUM(H5:H55)+SUM(V5:V54)</f>
        <v>44615</v>
      </c>
      <c r="W59" s="10"/>
      <c r="X59" s="10">
        <f>SUM(J5:J55)+SUM(X5:X54)</f>
        <v>87933</v>
      </c>
      <c r="Y59" s="10">
        <f>SUM(K5:K55)+SUM(Y5:Y54)</f>
        <v>1798</v>
      </c>
      <c r="Z59" s="10">
        <f>SUM(L5:L55)+SUM(Z5:Z54)</f>
        <v>89731</v>
      </c>
    </row>
    <row r="62" spans="8:26" ht="14.25">
      <c r="H62" s="4"/>
      <c r="I62" s="4"/>
      <c r="J62" s="4"/>
      <c r="K62" s="2"/>
      <c r="L62" s="110" t="s">
        <v>22</v>
      </c>
      <c r="M62" s="111"/>
      <c r="N62" s="111"/>
      <c r="O62" s="112"/>
      <c r="P62" s="116" t="s">
        <v>8</v>
      </c>
      <c r="Q62" s="116"/>
      <c r="R62" s="116"/>
      <c r="S62" s="15"/>
      <c r="T62" s="116" t="s">
        <v>9</v>
      </c>
      <c r="U62" s="116"/>
      <c r="V62" s="116"/>
      <c r="W62" s="15"/>
      <c r="X62" s="116" t="s">
        <v>7</v>
      </c>
      <c r="Y62" s="116"/>
      <c r="Z62" s="116"/>
    </row>
    <row r="63" spans="8:26" ht="14.25">
      <c r="H63" s="4"/>
      <c r="I63" s="4"/>
      <c r="J63" s="4"/>
      <c r="K63" s="2"/>
      <c r="L63" s="113"/>
      <c r="M63" s="114"/>
      <c r="N63" s="114"/>
      <c r="O63" s="115"/>
      <c r="P63" s="15" t="s">
        <v>10</v>
      </c>
      <c r="Q63" s="15" t="s">
        <v>11</v>
      </c>
      <c r="R63" s="15" t="s">
        <v>12</v>
      </c>
      <c r="S63" s="15"/>
      <c r="T63" s="15" t="s">
        <v>10</v>
      </c>
      <c r="U63" s="15" t="s">
        <v>11</v>
      </c>
      <c r="V63" s="15" t="s">
        <v>12</v>
      </c>
      <c r="W63" s="15"/>
      <c r="X63" s="15" t="s">
        <v>10</v>
      </c>
      <c r="Y63" s="15" t="s">
        <v>11</v>
      </c>
      <c r="Z63" s="15" t="s">
        <v>12</v>
      </c>
    </row>
    <row r="64" spans="8:26" ht="14.25">
      <c r="H64" s="4"/>
      <c r="I64" s="4"/>
      <c r="J64" s="4"/>
      <c r="K64" s="2"/>
      <c r="L64" s="107" t="s">
        <v>14</v>
      </c>
      <c r="M64" s="108"/>
      <c r="N64" s="108"/>
      <c r="O64" s="109"/>
      <c r="P64" s="11">
        <f>SUM(B5:B10)</f>
        <v>2112</v>
      </c>
      <c r="Q64" s="11">
        <f>SUM(C5:C10)</f>
        <v>53</v>
      </c>
      <c r="R64" s="16">
        <f>SUM(D5:D10)</f>
        <v>2165</v>
      </c>
      <c r="S64" s="16"/>
      <c r="T64" s="11">
        <f>SUM(F5:F10)</f>
        <v>1982</v>
      </c>
      <c r="U64" s="11">
        <f>SUM(G5:G10)</f>
        <v>52</v>
      </c>
      <c r="V64" s="16">
        <f>SUM(H5:H10)</f>
        <v>2034</v>
      </c>
      <c r="W64" s="16"/>
      <c r="X64" s="11">
        <f>SUM(J5:J10)</f>
        <v>4094</v>
      </c>
      <c r="Y64" s="11">
        <f>SUM(K5:K10)</f>
        <v>105</v>
      </c>
      <c r="Z64" s="17">
        <f>SUM(L5:L10)</f>
        <v>4199</v>
      </c>
    </row>
    <row r="65" spans="8:26" ht="14.25">
      <c r="H65" s="4"/>
      <c r="I65" s="4"/>
      <c r="J65" s="4"/>
      <c r="K65" s="2"/>
      <c r="L65" s="107" t="s">
        <v>15</v>
      </c>
      <c r="M65" s="108"/>
      <c r="N65" s="108"/>
      <c r="O65" s="109"/>
      <c r="P65" s="11">
        <f>SUM(B11:B16)</f>
        <v>2298</v>
      </c>
      <c r="Q65" s="11">
        <f>SUM(C11:C16)</f>
        <v>37</v>
      </c>
      <c r="R65" s="16">
        <f>SUM(D11:D16)</f>
        <v>2335</v>
      </c>
      <c r="S65" s="16"/>
      <c r="T65" s="11">
        <f>SUM(F11:F16)</f>
        <v>2203</v>
      </c>
      <c r="U65" s="11">
        <f>SUM(G11:G16)</f>
        <v>37</v>
      </c>
      <c r="V65" s="16">
        <f>SUM(H11:H16)</f>
        <v>2240</v>
      </c>
      <c r="W65" s="16"/>
      <c r="X65" s="11">
        <f>SUM(J11:J16)</f>
        <v>4501</v>
      </c>
      <c r="Y65" s="11">
        <f>SUM(K11:K16)</f>
        <v>74</v>
      </c>
      <c r="Z65" s="17">
        <f>SUM(L11:L16)</f>
        <v>4575</v>
      </c>
    </row>
    <row r="66" spans="8:26" ht="14.25">
      <c r="H66" s="4"/>
      <c r="I66" s="4"/>
      <c r="J66" s="4"/>
      <c r="K66" s="2"/>
      <c r="L66" s="107" t="s">
        <v>16</v>
      </c>
      <c r="M66" s="108"/>
      <c r="N66" s="108"/>
      <c r="O66" s="109"/>
      <c r="P66" s="11">
        <f>SUM(B17:B19)</f>
        <v>1279</v>
      </c>
      <c r="Q66" s="11">
        <f>SUM(C17:C19)</f>
        <v>20</v>
      </c>
      <c r="R66" s="16">
        <f>SUM(D17:D19)</f>
        <v>1299</v>
      </c>
      <c r="S66" s="16"/>
      <c r="T66" s="11">
        <f>SUM(F17:F19)</f>
        <v>1233</v>
      </c>
      <c r="U66" s="11">
        <f>SUM(G17:G19)</f>
        <v>19</v>
      </c>
      <c r="V66" s="16">
        <f>SUM(H17:H19)</f>
        <v>1252</v>
      </c>
      <c r="W66" s="16"/>
      <c r="X66" s="11">
        <f>SUM(J17:J19)</f>
        <v>2512</v>
      </c>
      <c r="Y66" s="11">
        <f>SUM(K17:K19)</f>
        <v>39</v>
      </c>
      <c r="Z66" s="17">
        <f>SUM(L17:L19)</f>
        <v>2551</v>
      </c>
    </row>
    <row r="67" spans="8:26" ht="14.25">
      <c r="H67" s="4"/>
      <c r="I67" s="4"/>
      <c r="J67" s="4"/>
      <c r="K67" s="2"/>
      <c r="L67" s="107" t="s">
        <v>17</v>
      </c>
      <c r="M67" s="108"/>
      <c r="N67" s="108"/>
      <c r="O67" s="109"/>
      <c r="P67" s="11">
        <f>SUM(B5:B24)</f>
        <v>8163</v>
      </c>
      <c r="Q67" s="11">
        <f>SUM(C5:C24)</f>
        <v>158</v>
      </c>
      <c r="R67" s="16">
        <f>SUM(D5:D24)</f>
        <v>8321</v>
      </c>
      <c r="S67" s="16"/>
      <c r="T67" s="11">
        <f>SUM(F5:F24)</f>
        <v>7696</v>
      </c>
      <c r="U67" s="11">
        <f>SUM(G5:G24)</f>
        <v>142</v>
      </c>
      <c r="V67" s="16">
        <f>SUM(H5:H24)</f>
        <v>7838</v>
      </c>
      <c r="W67" s="16"/>
      <c r="X67" s="11">
        <f>SUM(J5:J24)</f>
        <v>15859</v>
      </c>
      <c r="Y67" s="11">
        <f>SUM(K5:K24)</f>
        <v>300</v>
      </c>
      <c r="Z67" s="17">
        <f>SUM(L5:L24)</f>
        <v>16159</v>
      </c>
    </row>
    <row r="68" spans="8:26" ht="14.25">
      <c r="H68" s="4"/>
      <c r="I68" s="4"/>
      <c r="J68" s="4"/>
      <c r="K68" s="2"/>
      <c r="L68" s="107" t="s">
        <v>18</v>
      </c>
      <c r="M68" s="108"/>
      <c r="N68" s="108"/>
      <c r="O68" s="109"/>
      <c r="P68" s="11">
        <f>SUM(B45:B55)+SUM(P5:P18)</f>
        <v>16015</v>
      </c>
      <c r="Q68" s="11">
        <f>SUM(C45:C55)+SUM(Q5:Q18)</f>
        <v>253</v>
      </c>
      <c r="R68" s="16">
        <f>SUM(D45:D55)+SUM(R5:R18)</f>
        <v>16268</v>
      </c>
      <c r="S68" s="16"/>
      <c r="T68" s="11">
        <f>SUM(F45:F55)+SUM(T5:T18)</f>
        <v>15536</v>
      </c>
      <c r="U68" s="11">
        <f>SUM(G45:G55)+SUM(U5:U18)</f>
        <v>268</v>
      </c>
      <c r="V68" s="16">
        <f>SUM(H45:H55)+SUM(V5:V18)</f>
        <v>15804</v>
      </c>
      <c r="W68" s="16"/>
      <c r="X68" s="11">
        <f>SUM(J45:J55)+SUM(X5:X18)</f>
        <v>31551</v>
      </c>
      <c r="Y68" s="11">
        <f>SUM(K45:K55)+SUM(Y5:Y18)</f>
        <v>521</v>
      </c>
      <c r="Z68" s="17">
        <f>SUM(L45:L55)+SUM(Z5:Z18)</f>
        <v>32072</v>
      </c>
    </row>
    <row r="69" spans="8:26" ht="14.25">
      <c r="H69" s="4"/>
      <c r="I69" s="4"/>
      <c r="J69" s="4"/>
      <c r="K69" s="2"/>
      <c r="L69" s="107" t="s">
        <v>19</v>
      </c>
      <c r="M69" s="108"/>
      <c r="N69" s="108"/>
      <c r="O69" s="109"/>
      <c r="P69" s="11">
        <f>SUM(P19:P28)</f>
        <v>5182</v>
      </c>
      <c r="Q69" s="11">
        <f aca="true" t="shared" si="14" ref="Q69:Z69">SUM(Q19:Q28)</f>
        <v>14</v>
      </c>
      <c r="R69" s="16">
        <f t="shared" si="14"/>
        <v>5196</v>
      </c>
      <c r="S69" s="16"/>
      <c r="T69" s="11">
        <f t="shared" si="14"/>
        <v>5144</v>
      </c>
      <c r="U69" s="11">
        <f t="shared" si="14"/>
        <v>10</v>
      </c>
      <c r="V69" s="16">
        <f t="shared" si="14"/>
        <v>5154</v>
      </c>
      <c r="W69" s="16"/>
      <c r="X69" s="11">
        <f t="shared" si="14"/>
        <v>10326</v>
      </c>
      <c r="Y69" s="11">
        <f t="shared" si="14"/>
        <v>24</v>
      </c>
      <c r="Z69" s="17">
        <f t="shared" si="14"/>
        <v>10350</v>
      </c>
    </row>
    <row r="70" spans="8:26" ht="14.25">
      <c r="H70" s="4"/>
      <c r="I70" s="4"/>
      <c r="J70" s="4"/>
      <c r="K70" s="2"/>
      <c r="L70" s="107" t="s">
        <v>20</v>
      </c>
      <c r="M70" s="108"/>
      <c r="N70" s="108"/>
      <c r="O70" s="109"/>
      <c r="P70" s="11">
        <f aca="true" t="shared" si="15" ref="P70:Z70">SUM(P19:P54)</f>
        <v>8017</v>
      </c>
      <c r="Q70" s="11">
        <f t="shared" si="15"/>
        <v>18</v>
      </c>
      <c r="R70" s="16">
        <f t="shared" si="15"/>
        <v>8035</v>
      </c>
      <c r="S70" s="16"/>
      <c r="T70" s="11">
        <f t="shared" si="15"/>
        <v>9520</v>
      </c>
      <c r="U70" s="11">
        <f t="shared" si="15"/>
        <v>21</v>
      </c>
      <c r="V70" s="16">
        <f t="shared" si="15"/>
        <v>9541</v>
      </c>
      <c r="W70" s="16"/>
      <c r="X70" s="11">
        <f t="shared" si="15"/>
        <v>17537</v>
      </c>
      <c r="Y70" s="11">
        <f t="shared" si="15"/>
        <v>39</v>
      </c>
      <c r="Z70" s="17">
        <f t="shared" si="15"/>
        <v>17576</v>
      </c>
    </row>
    <row r="71" spans="8:26" ht="14.25">
      <c r="H71" s="4"/>
      <c r="I71" s="4"/>
      <c r="J71" s="4"/>
      <c r="K71" s="2"/>
      <c r="L71" s="107" t="s">
        <v>21</v>
      </c>
      <c r="M71" s="108"/>
      <c r="N71" s="108"/>
      <c r="O71" s="109"/>
      <c r="P71" s="11">
        <f aca="true" t="shared" si="16" ref="P71:Z71">SUM(P29:P54)</f>
        <v>2835</v>
      </c>
      <c r="Q71" s="11">
        <f t="shared" si="16"/>
        <v>4</v>
      </c>
      <c r="R71" s="16">
        <f t="shared" si="16"/>
        <v>2839</v>
      </c>
      <c r="S71" s="16"/>
      <c r="T71" s="11">
        <f t="shared" si="16"/>
        <v>4376</v>
      </c>
      <c r="U71" s="11">
        <f t="shared" si="16"/>
        <v>11</v>
      </c>
      <c r="V71" s="16">
        <f t="shared" si="16"/>
        <v>4387</v>
      </c>
      <c r="W71" s="16"/>
      <c r="X71" s="11">
        <f t="shared" si="16"/>
        <v>7211</v>
      </c>
      <c r="Y71" s="11">
        <f t="shared" si="16"/>
        <v>15</v>
      </c>
      <c r="Z71" s="17">
        <f t="shared" si="16"/>
        <v>7226</v>
      </c>
    </row>
    <row r="73" spans="12:17" ht="14.25">
      <c r="L73" s="35" t="s">
        <v>23</v>
      </c>
      <c r="M73" s="34"/>
      <c r="N73" s="35" t="s">
        <v>24</v>
      </c>
      <c r="O73" s="23"/>
      <c r="P73" s="117">
        <f>S55</f>
        <v>42.1442282117209</v>
      </c>
      <c r="Q73" s="118"/>
    </row>
    <row r="74" spans="12:17" ht="14.25">
      <c r="L74" s="35"/>
      <c r="M74" s="34"/>
      <c r="N74" s="35" t="s">
        <v>25</v>
      </c>
      <c r="O74" s="23"/>
      <c r="P74" s="117">
        <f>W55</f>
        <v>44.12000448279726</v>
      </c>
      <c r="Q74" s="118"/>
    </row>
    <row r="75" spans="12:17" ht="14.25">
      <c r="L75" s="35"/>
      <c r="M75" s="34"/>
      <c r="N75" s="35" t="s">
        <v>7</v>
      </c>
      <c r="O75" s="23"/>
      <c r="P75" s="117">
        <f>AA55</f>
        <v>43.14108836411051</v>
      </c>
      <c r="Q75" s="118"/>
    </row>
    <row r="76" spans="12:16" ht="14.25">
      <c r="L76" s="32"/>
      <c r="M76" s="32"/>
      <c r="N76" s="32"/>
      <c r="O76" s="33"/>
      <c r="P76" s="25"/>
    </row>
  </sheetData>
  <sheetProtection/>
  <mergeCells count="26">
    <mergeCell ref="A3:A4"/>
    <mergeCell ref="B3:D3"/>
    <mergeCell ref="F3:H3"/>
    <mergeCell ref="J3:L3"/>
    <mergeCell ref="O3:O4"/>
    <mergeCell ref="P3:R3"/>
    <mergeCell ref="L69:O69"/>
    <mergeCell ref="T3:V3"/>
    <mergeCell ref="X3:Z3"/>
    <mergeCell ref="P57:R57"/>
    <mergeCell ref="T57:V57"/>
    <mergeCell ref="X57:Z57"/>
    <mergeCell ref="L62:O63"/>
    <mergeCell ref="P62:R62"/>
    <mergeCell ref="T62:V62"/>
    <mergeCell ref="X62:Z62"/>
    <mergeCell ref="L70:O70"/>
    <mergeCell ref="L71:O71"/>
    <mergeCell ref="P73:Q73"/>
    <mergeCell ref="P74:Q74"/>
    <mergeCell ref="P75:Q75"/>
    <mergeCell ref="L64:O64"/>
    <mergeCell ref="L65:O65"/>
    <mergeCell ref="L66:O66"/>
    <mergeCell ref="L67:O67"/>
    <mergeCell ref="L68:O68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/>
  <dimension ref="A1:AA76"/>
  <sheetViews>
    <sheetView defaultGridColor="0" zoomScalePageLayoutView="0" colorId="22" workbookViewId="0" topLeftCell="A66">
      <selection activeCell="A77" sqref="A77:IV105"/>
    </sheetView>
  </sheetViews>
  <sheetFormatPr defaultColWidth="10.59765625" defaultRowHeight="15"/>
  <cols>
    <col min="1" max="1" width="5.19921875" style="0" customWidth="1"/>
    <col min="2" max="3" width="6.59765625" style="0" customWidth="1"/>
    <col min="4" max="4" width="8.3984375" style="0" customWidth="1"/>
    <col min="5" max="5" width="10.8984375" style="0" hidden="1" customWidth="1"/>
    <col min="6" max="7" width="6.59765625" style="0" customWidth="1"/>
    <col min="8" max="8" width="8.59765625" style="0" customWidth="1"/>
    <col min="9" max="9" width="0.40625" style="0" hidden="1" customWidth="1"/>
    <col min="10" max="10" width="7.5" style="0" customWidth="1"/>
    <col min="11" max="11" width="6.59765625" style="0" customWidth="1"/>
    <col min="12" max="12" width="8.59765625" style="0" customWidth="1"/>
    <col min="13" max="13" width="1.203125" style="0" hidden="1" customWidth="1"/>
    <col min="14" max="14" width="3" style="0" customWidth="1"/>
    <col min="15" max="15" width="5.19921875" style="0" customWidth="1"/>
    <col min="16" max="17" width="6.59765625" style="0" customWidth="1"/>
    <col min="18" max="18" width="8.5" style="0" customWidth="1"/>
    <col min="19" max="19" width="11" style="0" hidden="1" customWidth="1"/>
    <col min="20" max="21" width="6.59765625" style="0" customWidth="1"/>
    <col min="22" max="22" width="8.59765625" style="0" customWidth="1"/>
    <col min="23" max="23" width="11.5" style="0" hidden="1" customWidth="1"/>
    <col min="24" max="24" width="7.5" style="0" customWidth="1"/>
    <col min="25" max="25" width="6.5" style="0" customWidth="1"/>
    <col min="26" max="26" width="8.59765625" style="0" customWidth="1"/>
    <col min="27" max="27" width="0.203125" style="0" customWidth="1"/>
  </cols>
  <sheetData>
    <row r="1" spans="2:24" ht="24">
      <c r="B1" s="18" t="s">
        <v>6</v>
      </c>
      <c r="X1" t="s">
        <v>39</v>
      </c>
    </row>
    <row r="3" spans="1:26" ht="14.25">
      <c r="A3" s="102" t="s">
        <v>0</v>
      </c>
      <c r="B3" s="96" t="s">
        <v>1</v>
      </c>
      <c r="C3" s="97"/>
      <c r="D3" s="104"/>
      <c r="E3" s="26"/>
      <c r="F3" s="96" t="s">
        <v>2</v>
      </c>
      <c r="G3" s="97"/>
      <c r="H3" s="104"/>
      <c r="I3" s="26"/>
      <c r="J3" s="96" t="s">
        <v>7</v>
      </c>
      <c r="K3" s="97"/>
      <c r="L3" s="104"/>
      <c r="M3" s="21"/>
      <c r="N3" s="20"/>
      <c r="O3" s="105" t="s">
        <v>0</v>
      </c>
      <c r="P3" s="96" t="s">
        <v>1</v>
      </c>
      <c r="Q3" s="97"/>
      <c r="R3" s="98"/>
      <c r="S3" s="27"/>
      <c r="T3" s="96" t="s">
        <v>2</v>
      </c>
      <c r="U3" s="97"/>
      <c r="V3" s="98"/>
      <c r="W3" s="27"/>
      <c r="X3" s="96" t="s">
        <v>7</v>
      </c>
      <c r="Y3" s="97"/>
      <c r="Z3" s="98"/>
    </row>
    <row r="4" spans="1:26" ht="14.25">
      <c r="A4" s="103"/>
      <c r="B4" s="14" t="s">
        <v>3</v>
      </c>
      <c r="C4" s="14" t="s">
        <v>4</v>
      </c>
      <c r="D4" s="14" t="s">
        <v>5</v>
      </c>
      <c r="E4" s="14"/>
      <c r="F4" s="14" t="s">
        <v>3</v>
      </c>
      <c r="G4" s="14" t="s">
        <v>4</v>
      </c>
      <c r="H4" s="14" t="s">
        <v>5</v>
      </c>
      <c r="I4" s="14"/>
      <c r="J4" s="14" t="s">
        <v>3</v>
      </c>
      <c r="K4" s="14" t="s">
        <v>4</v>
      </c>
      <c r="L4" s="14" t="s">
        <v>5</v>
      </c>
      <c r="M4" s="21"/>
      <c r="N4" s="20"/>
      <c r="O4" s="106"/>
      <c r="P4" s="14" t="s">
        <v>3</v>
      </c>
      <c r="Q4" s="14" t="s">
        <v>4</v>
      </c>
      <c r="R4" s="14" t="s">
        <v>5</v>
      </c>
      <c r="S4" s="14"/>
      <c r="T4" s="14" t="s">
        <v>3</v>
      </c>
      <c r="U4" s="14" t="s">
        <v>4</v>
      </c>
      <c r="V4" s="14" t="s">
        <v>5</v>
      </c>
      <c r="W4" s="14"/>
      <c r="X4" s="14" t="s">
        <v>3</v>
      </c>
      <c r="Y4" s="14" t="s">
        <v>4</v>
      </c>
      <c r="Z4" s="14" t="s">
        <v>5</v>
      </c>
    </row>
    <row r="5" spans="1:27" ht="14.25">
      <c r="A5" s="13">
        <v>0</v>
      </c>
      <c r="B5" s="37">
        <v>339</v>
      </c>
      <c r="C5" s="37">
        <v>10</v>
      </c>
      <c r="D5" s="8">
        <f aca="true" t="shared" si="0" ref="D5:D36">B5+C5</f>
        <v>349</v>
      </c>
      <c r="E5" s="22">
        <f aca="true" t="shared" si="1" ref="E5:E36">A5*D5</f>
        <v>0</v>
      </c>
      <c r="F5" s="37">
        <v>309</v>
      </c>
      <c r="G5" s="37">
        <v>3</v>
      </c>
      <c r="H5" s="8">
        <f aca="true" t="shared" si="2" ref="H5:H36">F5+G5</f>
        <v>312</v>
      </c>
      <c r="I5" s="22">
        <f aca="true" t="shared" si="3" ref="I5:I36">A5*H5</f>
        <v>0</v>
      </c>
      <c r="J5" s="7">
        <f aca="true" t="shared" si="4" ref="J5:J36">B5+F5</f>
        <v>648</v>
      </c>
      <c r="K5" s="7">
        <f aca="true" t="shared" si="5" ref="K5:K36">C5+G5</f>
        <v>13</v>
      </c>
      <c r="L5" s="9">
        <f aca="true" t="shared" si="6" ref="L5:L36">J5+K5</f>
        <v>661</v>
      </c>
      <c r="M5" s="22">
        <f aca="true" t="shared" si="7" ref="M5:M36">A5*L5</f>
        <v>0</v>
      </c>
      <c r="N5" s="20"/>
      <c r="O5" s="12">
        <v>51</v>
      </c>
      <c r="P5" s="37">
        <v>606</v>
      </c>
      <c r="Q5" s="37">
        <v>8</v>
      </c>
      <c r="R5" s="8">
        <f aca="true" t="shared" si="8" ref="R5:R36">P5+Q5</f>
        <v>614</v>
      </c>
      <c r="S5" s="22">
        <f aca="true" t="shared" si="9" ref="S5:S36">O5*R5</f>
        <v>31314</v>
      </c>
      <c r="T5" s="37">
        <v>609</v>
      </c>
      <c r="U5" s="37">
        <v>10</v>
      </c>
      <c r="V5" s="8">
        <f aca="true" t="shared" si="10" ref="V5:V36">T5+U5</f>
        <v>619</v>
      </c>
      <c r="W5" s="22">
        <f aca="true" t="shared" si="11" ref="W5:W36">O5*V5</f>
        <v>31569</v>
      </c>
      <c r="X5" s="7">
        <f aca="true" t="shared" si="12" ref="X5:X36">P5+T5</f>
        <v>1215</v>
      </c>
      <c r="Y5" s="7">
        <f aca="true" t="shared" si="13" ref="Y5:Y36">Q5+U5</f>
        <v>18</v>
      </c>
      <c r="Z5" s="9">
        <f aca="true" t="shared" si="14" ref="Z5:Z36">X5+Y5</f>
        <v>1233</v>
      </c>
      <c r="AA5" s="19">
        <f aca="true" t="shared" si="15" ref="AA5:AA36">O5*Z5</f>
        <v>62883</v>
      </c>
    </row>
    <row r="6" spans="1:27" ht="14.25">
      <c r="A6" s="13">
        <v>1</v>
      </c>
      <c r="B6" s="37">
        <v>328</v>
      </c>
      <c r="C6" s="37">
        <v>7</v>
      </c>
      <c r="D6" s="8">
        <f t="shared" si="0"/>
        <v>335</v>
      </c>
      <c r="E6" s="22">
        <f t="shared" si="1"/>
        <v>335</v>
      </c>
      <c r="F6" s="37">
        <v>330</v>
      </c>
      <c r="G6" s="37">
        <v>9</v>
      </c>
      <c r="H6" s="8">
        <f t="shared" si="2"/>
        <v>339</v>
      </c>
      <c r="I6" s="22">
        <f t="shared" si="3"/>
        <v>339</v>
      </c>
      <c r="J6" s="7">
        <f t="shared" si="4"/>
        <v>658</v>
      </c>
      <c r="K6" s="7">
        <f t="shared" si="5"/>
        <v>16</v>
      </c>
      <c r="L6" s="9">
        <f t="shared" si="6"/>
        <v>674</v>
      </c>
      <c r="M6" s="22">
        <f t="shared" si="7"/>
        <v>674</v>
      </c>
      <c r="N6" s="20"/>
      <c r="O6" s="12">
        <v>52</v>
      </c>
      <c r="P6" s="37">
        <v>643</v>
      </c>
      <c r="Q6" s="37">
        <v>9</v>
      </c>
      <c r="R6" s="8">
        <f t="shared" si="8"/>
        <v>652</v>
      </c>
      <c r="S6" s="22">
        <f t="shared" si="9"/>
        <v>33904</v>
      </c>
      <c r="T6" s="37">
        <v>655</v>
      </c>
      <c r="U6" s="37">
        <v>10</v>
      </c>
      <c r="V6" s="8">
        <f t="shared" si="10"/>
        <v>665</v>
      </c>
      <c r="W6" s="22">
        <f t="shared" si="11"/>
        <v>34580</v>
      </c>
      <c r="X6" s="7">
        <f t="shared" si="12"/>
        <v>1298</v>
      </c>
      <c r="Y6" s="7">
        <f t="shared" si="13"/>
        <v>19</v>
      </c>
      <c r="Z6" s="9">
        <f t="shared" si="14"/>
        <v>1317</v>
      </c>
      <c r="AA6" s="19">
        <f t="shared" si="15"/>
        <v>68484</v>
      </c>
    </row>
    <row r="7" spans="1:27" ht="14.25">
      <c r="A7" s="13">
        <v>2</v>
      </c>
      <c r="B7" s="37">
        <v>358</v>
      </c>
      <c r="C7" s="37">
        <v>12</v>
      </c>
      <c r="D7" s="8">
        <f t="shared" si="0"/>
        <v>370</v>
      </c>
      <c r="E7" s="22">
        <f t="shared" si="1"/>
        <v>740</v>
      </c>
      <c r="F7" s="37">
        <v>333</v>
      </c>
      <c r="G7" s="37">
        <v>10</v>
      </c>
      <c r="H7" s="8">
        <f t="shared" si="2"/>
        <v>343</v>
      </c>
      <c r="I7" s="22">
        <f t="shared" si="3"/>
        <v>686</v>
      </c>
      <c r="J7" s="7">
        <f t="shared" si="4"/>
        <v>691</v>
      </c>
      <c r="K7" s="7">
        <f t="shared" si="5"/>
        <v>22</v>
      </c>
      <c r="L7" s="9">
        <f t="shared" si="6"/>
        <v>713</v>
      </c>
      <c r="M7" s="22">
        <f t="shared" si="7"/>
        <v>1426</v>
      </c>
      <c r="N7" s="20"/>
      <c r="O7" s="12">
        <v>53</v>
      </c>
      <c r="P7" s="37">
        <v>656</v>
      </c>
      <c r="Q7" s="37">
        <v>14</v>
      </c>
      <c r="R7" s="8">
        <f t="shared" si="8"/>
        <v>670</v>
      </c>
      <c r="S7" s="22">
        <f t="shared" si="9"/>
        <v>35510</v>
      </c>
      <c r="T7" s="37">
        <v>613</v>
      </c>
      <c r="U7" s="37">
        <v>10</v>
      </c>
      <c r="V7" s="8">
        <f t="shared" si="10"/>
        <v>623</v>
      </c>
      <c r="W7" s="22">
        <f t="shared" si="11"/>
        <v>33019</v>
      </c>
      <c r="X7" s="7">
        <f t="shared" si="12"/>
        <v>1269</v>
      </c>
      <c r="Y7" s="7">
        <f t="shared" si="13"/>
        <v>24</v>
      </c>
      <c r="Z7" s="9">
        <f t="shared" si="14"/>
        <v>1293</v>
      </c>
      <c r="AA7" s="19">
        <f t="shared" si="15"/>
        <v>68529</v>
      </c>
    </row>
    <row r="8" spans="1:27" ht="14.25">
      <c r="A8" s="13">
        <v>3</v>
      </c>
      <c r="B8" s="37">
        <v>376</v>
      </c>
      <c r="C8" s="37">
        <v>10</v>
      </c>
      <c r="D8" s="8">
        <f t="shared" si="0"/>
        <v>386</v>
      </c>
      <c r="E8" s="22">
        <f t="shared" si="1"/>
        <v>1158</v>
      </c>
      <c r="F8" s="37">
        <v>377</v>
      </c>
      <c r="G8" s="37">
        <v>10</v>
      </c>
      <c r="H8" s="8">
        <f t="shared" si="2"/>
        <v>387</v>
      </c>
      <c r="I8" s="22">
        <f t="shared" si="3"/>
        <v>1161</v>
      </c>
      <c r="J8" s="7">
        <f t="shared" si="4"/>
        <v>753</v>
      </c>
      <c r="K8" s="7">
        <f t="shared" si="5"/>
        <v>20</v>
      </c>
      <c r="L8" s="9">
        <f t="shared" si="6"/>
        <v>773</v>
      </c>
      <c r="M8" s="22">
        <f t="shared" si="7"/>
        <v>2319</v>
      </c>
      <c r="N8" s="20"/>
      <c r="O8" s="12">
        <v>54</v>
      </c>
      <c r="P8" s="37">
        <v>719</v>
      </c>
      <c r="Q8" s="37">
        <v>12</v>
      </c>
      <c r="R8" s="8">
        <f t="shared" si="8"/>
        <v>731</v>
      </c>
      <c r="S8" s="22">
        <f t="shared" si="9"/>
        <v>39474</v>
      </c>
      <c r="T8" s="37">
        <v>651</v>
      </c>
      <c r="U8" s="37">
        <v>8</v>
      </c>
      <c r="V8" s="8">
        <f t="shared" si="10"/>
        <v>659</v>
      </c>
      <c r="W8" s="22">
        <f t="shared" si="11"/>
        <v>35586</v>
      </c>
      <c r="X8" s="7">
        <f t="shared" si="12"/>
        <v>1370</v>
      </c>
      <c r="Y8" s="7">
        <f t="shared" si="13"/>
        <v>20</v>
      </c>
      <c r="Z8" s="9">
        <f t="shared" si="14"/>
        <v>1390</v>
      </c>
      <c r="AA8" s="19">
        <f t="shared" si="15"/>
        <v>75060</v>
      </c>
    </row>
    <row r="9" spans="1:27" ht="14.25">
      <c r="A9" s="13">
        <v>4</v>
      </c>
      <c r="B9" s="37">
        <v>388</v>
      </c>
      <c r="C9" s="37">
        <v>6</v>
      </c>
      <c r="D9" s="8">
        <f t="shared" si="0"/>
        <v>394</v>
      </c>
      <c r="E9" s="22">
        <f t="shared" si="1"/>
        <v>1576</v>
      </c>
      <c r="F9" s="37">
        <v>313</v>
      </c>
      <c r="G9" s="37">
        <v>7</v>
      </c>
      <c r="H9" s="8">
        <f t="shared" si="2"/>
        <v>320</v>
      </c>
      <c r="I9" s="22">
        <f t="shared" si="3"/>
        <v>1280</v>
      </c>
      <c r="J9" s="7">
        <f t="shared" si="4"/>
        <v>701</v>
      </c>
      <c r="K9" s="7">
        <f t="shared" si="5"/>
        <v>13</v>
      </c>
      <c r="L9" s="9">
        <f t="shared" si="6"/>
        <v>714</v>
      </c>
      <c r="M9" s="22">
        <f t="shared" si="7"/>
        <v>2856</v>
      </c>
      <c r="N9" s="20"/>
      <c r="O9" s="12">
        <v>55</v>
      </c>
      <c r="P9" s="37">
        <v>732</v>
      </c>
      <c r="Q9" s="37">
        <v>9</v>
      </c>
      <c r="R9" s="8">
        <f t="shared" si="8"/>
        <v>741</v>
      </c>
      <c r="S9" s="22">
        <f t="shared" si="9"/>
        <v>40755</v>
      </c>
      <c r="T9" s="37">
        <v>756</v>
      </c>
      <c r="U9" s="37">
        <v>7</v>
      </c>
      <c r="V9" s="8">
        <f t="shared" si="10"/>
        <v>763</v>
      </c>
      <c r="W9" s="22">
        <f t="shared" si="11"/>
        <v>41965</v>
      </c>
      <c r="X9" s="7">
        <f t="shared" si="12"/>
        <v>1488</v>
      </c>
      <c r="Y9" s="7">
        <f t="shared" si="13"/>
        <v>16</v>
      </c>
      <c r="Z9" s="9">
        <f t="shared" si="14"/>
        <v>1504</v>
      </c>
      <c r="AA9" s="19">
        <f t="shared" si="15"/>
        <v>82720</v>
      </c>
    </row>
    <row r="10" spans="1:27" ht="14.25">
      <c r="A10" s="13">
        <v>5</v>
      </c>
      <c r="B10" s="37">
        <v>340</v>
      </c>
      <c r="C10" s="37">
        <v>4</v>
      </c>
      <c r="D10" s="8">
        <f t="shared" si="0"/>
        <v>344</v>
      </c>
      <c r="E10" s="22">
        <f t="shared" si="1"/>
        <v>1720</v>
      </c>
      <c r="F10" s="37">
        <v>330</v>
      </c>
      <c r="G10" s="37">
        <v>6</v>
      </c>
      <c r="H10" s="8">
        <f t="shared" si="2"/>
        <v>336</v>
      </c>
      <c r="I10" s="22">
        <f t="shared" si="3"/>
        <v>1680</v>
      </c>
      <c r="J10" s="7">
        <f t="shared" si="4"/>
        <v>670</v>
      </c>
      <c r="K10" s="7">
        <f t="shared" si="5"/>
        <v>10</v>
      </c>
      <c r="L10" s="9">
        <f t="shared" si="6"/>
        <v>680</v>
      </c>
      <c r="M10" s="22">
        <f t="shared" si="7"/>
        <v>3400</v>
      </c>
      <c r="N10" s="20"/>
      <c r="O10" s="12">
        <v>56</v>
      </c>
      <c r="P10" s="37">
        <v>735</v>
      </c>
      <c r="Q10" s="37">
        <v>2</v>
      </c>
      <c r="R10" s="8">
        <f t="shared" si="8"/>
        <v>737</v>
      </c>
      <c r="S10" s="22">
        <f t="shared" si="9"/>
        <v>41272</v>
      </c>
      <c r="T10" s="37">
        <v>755</v>
      </c>
      <c r="U10" s="37">
        <v>10</v>
      </c>
      <c r="V10" s="8">
        <f t="shared" si="10"/>
        <v>765</v>
      </c>
      <c r="W10" s="22">
        <f t="shared" si="11"/>
        <v>42840</v>
      </c>
      <c r="X10" s="7">
        <f t="shared" si="12"/>
        <v>1490</v>
      </c>
      <c r="Y10" s="7">
        <f t="shared" si="13"/>
        <v>12</v>
      </c>
      <c r="Z10" s="9">
        <f t="shared" si="14"/>
        <v>1502</v>
      </c>
      <c r="AA10" s="19">
        <f t="shared" si="15"/>
        <v>84112</v>
      </c>
    </row>
    <row r="11" spans="1:27" ht="14.25">
      <c r="A11" s="13">
        <v>6</v>
      </c>
      <c r="B11" s="37">
        <v>387</v>
      </c>
      <c r="C11" s="37">
        <v>4</v>
      </c>
      <c r="D11" s="8">
        <f t="shared" si="0"/>
        <v>391</v>
      </c>
      <c r="E11" s="22">
        <f t="shared" si="1"/>
        <v>2346</v>
      </c>
      <c r="F11" s="37">
        <v>380</v>
      </c>
      <c r="G11" s="37">
        <v>5</v>
      </c>
      <c r="H11" s="8">
        <f t="shared" si="2"/>
        <v>385</v>
      </c>
      <c r="I11" s="22">
        <f t="shared" si="3"/>
        <v>2310</v>
      </c>
      <c r="J11" s="7">
        <f t="shared" si="4"/>
        <v>767</v>
      </c>
      <c r="K11" s="7">
        <f t="shared" si="5"/>
        <v>9</v>
      </c>
      <c r="L11" s="9">
        <f t="shared" si="6"/>
        <v>776</v>
      </c>
      <c r="M11" s="22">
        <f t="shared" si="7"/>
        <v>4656</v>
      </c>
      <c r="N11" s="20"/>
      <c r="O11" s="12">
        <v>57</v>
      </c>
      <c r="P11" s="37">
        <v>796</v>
      </c>
      <c r="Q11" s="37">
        <v>9</v>
      </c>
      <c r="R11" s="8">
        <f t="shared" si="8"/>
        <v>805</v>
      </c>
      <c r="S11" s="22">
        <f t="shared" si="9"/>
        <v>45885</v>
      </c>
      <c r="T11" s="37">
        <v>772</v>
      </c>
      <c r="U11" s="37">
        <v>6</v>
      </c>
      <c r="V11" s="8">
        <f t="shared" si="10"/>
        <v>778</v>
      </c>
      <c r="W11" s="22">
        <f t="shared" si="11"/>
        <v>44346</v>
      </c>
      <c r="X11" s="7">
        <f t="shared" si="12"/>
        <v>1568</v>
      </c>
      <c r="Y11" s="7">
        <f t="shared" si="13"/>
        <v>15</v>
      </c>
      <c r="Z11" s="9">
        <f t="shared" si="14"/>
        <v>1583</v>
      </c>
      <c r="AA11" s="19">
        <f t="shared" si="15"/>
        <v>90231</v>
      </c>
    </row>
    <row r="12" spans="1:27" ht="14.25">
      <c r="A12" s="13">
        <v>7</v>
      </c>
      <c r="B12" s="37">
        <v>385</v>
      </c>
      <c r="C12" s="37">
        <v>8</v>
      </c>
      <c r="D12" s="8">
        <f t="shared" si="0"/>
        <v>393</v>
      </c>
      <c r="E12" s="22">
        <f t="shared" si="1"/>
        <v>2751</v>
      </c>
      <c r="F12" s="37">
        <v>392</v>
      </c>
      <c r="G12" s="37">
        <v>3</v>
      </c>
      <c r="H12" s="8">
        <f t="shared" si="2"/>
        <v>395</v>
      </c>
      <c r="I12" s="22">
        <f t="shared" si="3"/>
        <v>2765</v>
      </c>
      <c r="J12" s="7">
        <f t="shared" si="4"/>
        <v>777</v>
      </c>
      <c r="K12" s="7">
        <f t="shared" si="5"/>
        <v>11</v>
      </c>
      <c r="L12" s="9">
        <f t="shared" si="6"/>
        <v>788</v>
      </c>
      <c r="M12" s="22">
        <f t="shared" si="7"/>
        <v>5516</v>
      </c>
      <c r="N12" s="20"/>
      <c r="O12" s="12">
        <v>58</v>
      </c>
      <c r="P12" s="37">
        <v>910</v>
      </c>
      <c r="Q12" s="37">
        <v>7</v>
      </c>
      <c r="R12" s="8">
        <f t="shared" si="8"/>
        <v>917</v>
      </c>
      <c r="S12" s="22">
        <f t="shared" si="9"/>
        <v>53186</v>
      </c>
      <c r="T12" s="37">
        <v>830</v>
      </c>
      <c r="U12" s="37">
        <v>6</v>
      </c>
      <c r="V12" s="8">
        <f t="shared" si="10"/>
        <v>836</v>
      </c>
      <c r="W12" s="22">
        <f t="shared" si="11"/>
        <v>48488</v>
      </c>
      <c r="X12" s="7">
        <f t="shared" si="12"/>
        <v>1740</v>
      </c>
      <c r="Y12" s="7">
        <f t="shared" si="13"/>
        <v>13</v>
      </c>
      <c r="Z12" s="9">
        <f t="shared" si="14"/>
        <v>1753</v>
      </c>
      <c r="AA12" s="19">
        <f t="shared" si="15"/>
        <v>101674</v>
      </c>
    </row>
    <row r="13" spans="1:27" ht="14.25">
      <c r="A13" s="13">
        <v>8</v>
      </c>
      <c r="B13" s="37">
        <v>371</v>
      </c>
      <c r="C13" s="37">
        <v>6</v>
      </c>
      <c r="D13" s="8">
        <f t="shared" si="0"/>
        <v>377</v>
      </c>
      <c r="E13" s="22">
        <f t="shared" si="1"/>
        <v>3016</v>
      </c>
      <c r="F13" s="37">
        <v>332</v>
      </c>
      <c r="G13" s="37">
        <v>4</v>
      </c>
      <c r="H13" s="8">
        <f t="shared" si="2"/>
        <v>336</v>
      </c>
      <c r="I13" s="22">
        <f t="shared" si="3"/>
        <v>2688</v>
      </c>
      <c r="J13" s="7">
        <f t="shared" si="4"/>
        <v>703</v>
      </c>
      <c r="K13" s="7">
        <f t="shared" si="5"/>
        <v>10</v>
      </c>
      <c r="L13" s="9">
        <f t="shared" si="6"/>
        <v>713</v>
      </c>
      <c r="M13" s="22">
        <f t="shared" si="7"/>
        <v>5704</v>
      </c>
      <c r="N13" s="20"/>
      <c r="O13" s="12">
        <v>59</v>
      </c>
      <c r="P13" s="37">
        <v>844</v>
      </c>
      <c r="Q13" s="37">
        <v>7</v>
      </c>
      <c r="R13" s="8">
        <f t="shared" si="8"/>
        <v>851</v>
      </c>
      <c r="S13" s="22">
        <f t="shared" si="9"/>
        <v>50209</v>
      </c>
      <c r="T13" s="37">
        <v>834</v>
      </c>
      <c r="U13" s="37">
        <v>6</v>
      </c>
      <c r="V13" s="8">
        <f t="shared" si="10"/>
        <v>840</v>
      </c>
      <c r="W13" s="22">
        <f t="shared" si="11"/>
        <v>49560</v>
      </c>
      <c r="X13" s="7">
        <f t="shared" si="12"/>
        <v>1678</v>
      </c>
      <c r="Y13" s="7">
        <f t="shared" si="13"/>
        <v>13</v>
      </c>
      <c r="Z13" s="9">
        <f t="shared" si="14"/>
        <v>1691</v>
      </c>
      <c r="AA13" s="19">
        <f t="shared" si="15"/>
        <v>99769</v>
      </c>
    </row>
    <row r="14" spans="1:27" ht="14.25">
      <c r="A14" s="13">
        <v>9</v>
      </c>
      <c r="B14" s="37">
        <v>404</v>
      </c>
      <c r="C14" s="37">
        <v>6</v>
      </c>
      <c r="D14" s="8">
        <f t="shared" si="0"/>
        <v>410</v>
      </c>
      <c r="E14" s="22">
        <f t="shared" si="1"/>
        <v>3690</v>
      </c>
      <c r="F14" s="37">
        <v>369</v>
      </c>
      <c r="G14" s="37">
        <v>4</v>
      </c>
      <c r="H14" s="8">
        <f t="shared" si="2"/>
        <v>373</v>
      </c>
      <c r="I14" s="22">
        <f t="shared" si="3"/>
        <v>3357</v>
      </c>
      <c r="J14" s="7">
        <f t="shared" si="4"/>
        <v>773</v>
      </c>
      <c r="K14" s="7">
        <f t="shared" si="5"/>
        <v>10</v>
      </c>
      <c r="L14" s="9">
        <f t="shared" si="6"/>
        <v>783</v>
      </c>
      <c r="M14" s="22">
        <f t="shared" si="7"/>
        <v>7047</v>
      </c>
      <c r="N14" s="20"/>
      <c r="O14" s="12">
        <v>60</v>
      </c>
      <c r="P14" s="37">
        <v>922</v>
      </c>
      <c r="Q14" s="37">
        <v>5</v>
      </c>
      <c r="R14" s="8">
        <f t="shared" si="8"/>
        <v>927</v>
      </c>
      <c r="S14" s="22">
        <f t="shared" si="9"/>
        <v>55620</v>
      </c>
      <c r="T14" s="37">
        <v>839</v>
      </c>
      <c r="U14" s="37">
        <v>3</v>
      </c>
      <c r="V14" s="8">
        <f t="shared" si="10"/>
        <v>842</v>
      </c>
      <c r="W14" s="22">
        <f t="shared" si="11"/>
        <v>50520</v>
      </c>
      <c r="X14" s="7">
        <f t="shared" si="12"/>
        <v>1761</v>
      </c>
      <c r="Y14" s="7">
        <f t="shared" si="13"/>
        <v>8</v>
      </c>
      <c r="Z14" s="9">
        <f t="shared" si="14"/>
        <v>1769</v>
      </c>
      <c r="AA14" s="19">
        <f t="shared" si="15"/>
        <v>106140</v>
      </c>
    </row>
    <row r="15" spans="1:27" ht="14.25">
      <c r="A15" s="13">
        <v>10</v>
      </c>
      <c r="B15" s="37">
        <v>401</v>
      </c>
      <c r="C15" s="37">
        <v>8</v>
      </c>
      <c r="D15" s="8">
        <f t="shared" si="0"/>
        <v>409</v>
      </c>
      <c r="E15" s="22">
        <f t="shared" si="1"/>
        <v>4090</v>
      </c>
      <c r="F15" s="37">
        <v>394</v>
      </c>
      <c r="G15" s="37">
        <v>10</v>
      </c>
      <c r="H15" s="8">
        <f t="shared" si="2"/>
        <v>404</v>
      </c>
      <c r="I15" s="22">
        <f t="shared" si="3"/>
        <v>4040</v>
      </c>
      <c r="J15" s="7">
        <f t="shared" si="4"/>
        <v>795</v>
      </c>
      <c r="K15" s="7">
        <f t="shared" si="5"/>
        <v>18</v>
      </c>
      <c r="L15" s="9">
        <f t="shared" si="6"/>
        <v>813</v>
      </c>
      <c r="M15" s="22">
        <f t="shared" si="7"/>
        <v>8130</v>
      </c>
      <c r="N15" s="20"/>
      <c r="O15" s="12">
        <v>61</v>
      </c>
      <c r="P15" s="37">
        <v>686</v>
      </c>
      <c r="Q15" s="37">
        <v>9</v>
      </c>
      <c r="R15" s="8">
        <f t="shared" si="8"/>
        <v>695</v>
      </c>
      <c r="S15" s="22">
        <f t="shared" si="9"/>
        <v>42395</v>
      </c>
      <c r="T15" s="37">
        <v>694</v>
      </c>
      <c r="U15" s="37">
        <v>2</v>
      </c>
      <c r="V15" s="8">
        <f t="shared" si="10"/>
        <v>696</v>
      </c>
      <c r="W15" s="22">
        <f t="shared" si="11"/>
        <v>42456</v>
      </c>
      <c r="X15" s="7">
        <f t="shared" si="12"/>
        <v>1380</v>
      </c>
      <c r="Y15" s="7">
        <f t="shared" si="13"/>
        <v>11</v>
      </c>
      <c r="Z15" s="9">
        <f t="shared" si="14"/>
        <v>1391</v>
      </c>
      <c r="AA15" s="19">
        <f t="shared" si="15"/>
        <v>84851</v>
      </c>
    </row>
    <row r="16" spans="1:27" ht="14.25">
      <c r="A16" s="13">
        <v>11</v>
      </c>
      <c r="B16" s="37">
        <v>405</v>
      </c>
      <c r="C16" s="37">
        <v>7</v>
      </c>
      <c r="D16" s="8">
        <f t="shared" si="0"/>
        <v>412</v>
      </c>
      <c r="E16" s="22">
        <f t="shared" si="1"/>
        <v>4532</v>
      </c>
      <c r="F16" s="37">
        <v>419</v>
      </c>
      <c r="G16" s="37">
        <v>6</v>
      </c>
      <c r="H16" s="8">
        <f t="shared" si="2"/>
        <v>425</v>
      </c>
      <c r="I16" s="22">
        <f t="shared" si="3"/>
        <v>4675</v>
      </c>
      <c r="J16" s="7">
        <f t="shared" si="4"/>
        <v>824</v>
      </c>
      <c r="K16" s="7">
        <f t="shared" si="5"/>
        <v>13</v>
      </c>
      <c r="L16" s="9">
        <f t="shared" si="6"/>
        <v>837</v>
      </c>
      <c r="M16" s="22">
        <f t="shared" si="7"/>
        <v>9207</v>
      </c>
      <c r="N16" s="20"/>
      <c r="O16" s="12">
        <v>62</v>
      </c>
      <c r="P16" s="37">
        <v>468</v>
      </c>
      <c r="Q16" s="37">
        <v>6</v>
      </c>
      <c r="R16" s="8">
        <f t="shared" si="8"/>
        <v>474</v>
      </c>
      <c r="S16" s="22">
        <f t="shared" si="9"/>
        <v>29388</v>
      </c>
      <c r="T16" s="37">
        <v>479</v>
      </c>
      <c r="U16" s="37">
        <v>3</v>
      </c>
      <c r="V16" s="8">
        <f t="shared" si="10"/>
        <v>482</v>
      </c>
      <c r="W16" s="22">
        <f t="shared" si="11"/>
        <v>29884</v>
      </c>
      <c r="X16" s="7">
        <f t="shared" si="12"/>
        <v>947</v>
      </c>
      <c r="Y16" s="7">
        <f t="shared" si="13"/>
        <v>9</v>
      </c>
      <c r="Z16" s="9">
        <f t="shared" si="14"/>
        <v>956</v>
      </c>
      <c r="AA16" s="19">
        <f t="shared" si="15"/>
        <v>59272</v>
      </c>
    </row>
    <row r="17" spans="1:27" ht="14.25">
      <c r="A17" s="13">
        <v>12</v>
      </c>
      <c r="B17" s="37">
        <v>403</v>
      </c>
      <c r="C17" s="37">
        <v>5</v>
      </c>
      <c r="D17" s="8">
        <f t="shared" si="0"/>
        <v>408</v>
      </c>
      <c r="E17" s="22">
        <f t="shared" si="1"/>
        <v>4896</v>
      </c>
      <c r="F17" s="37">
        <v>397</v>
      </c>
      <c r="G17" s="37">
        <v>3</v>
      </c>
      <c r="H17" s="8">
        <f t="shared" si="2"/>
        <v>400</v>
      </c>
      <c r="I17" s="22">
        <f t="shared" si="3"/>
        <v>4800</v>
      </c>
      <c r="J17" s="7">
        <f t="shared" si="4"/>
        <v>800</v>
      </c>
      <c r="K17" s="7">
        <f t="shared" si="5"/>
        <v>8</v>
      </c>
      <c r="L17" s="9">
        <f t="shared" si="6"/>
        <v>808</v>
      </c>
      <c r="M17" s="22">
        <f t="shared" si="7"/>
        <v>9696</v>
      </c>
      <c r="N17" s="20"/>
      <c r="O17" s="12">
        <v>63</v>
      </c>
      <c r="P17" s="37">
        <v>585</v>
      </c>
      <c r="Q17" s="37">
        <v>4</v>
      </c>
      <c r="R17" s="8">
        <f t="shared" si="8"/>
        <v>589</v>
      </c>
      <c r="S17" s="22">
        <f t="shared" si="9"/>
        <v>37107</v>
      </c>
      <c r="T17" s="37">
        <v>603</v>
      </c>
      <c r="U17" s="37">
        <v>4</v>
      </c>
      <c r="V17" s="8">
        <f t="shared" si="10"/>
        <v>607</v>
      </c>
      <c r="W17" s="22">
        <f t="shared" si="11"/>
        <v>38241</v>
      </c>
      <c r="X17" s="7">
        <f t="shared" si="12"/>
        <v>1188</v>
      </c>
      <c r="Y17" s="7">
        <f t="shared" si="13"/>
        <v>8</v>
      </c>
      <c r="Z17" s="9">
        <f t="shared" si="14"/>
        <v>1196</v>
      </c>
      <c r="AA17" s="19">
        <f t="shared" si="15"/>
        <v>75348</v>
      </c>
    </row>
    <row r="18" spans="1:27" ht="14.25">
      <c r="A18" s="13">
        <v>13</v>
      </c>
      <c r="B18" s="37">
        <v>469</v>
      </c>
      <c r="C18" s="37">
        <v>7</v>
      </c>
      <c r="D18" s="8">
        <f t="shared" si="0"/>
        <v>476</v>
      </c>
      <c r="E18" s="22">
        <f t="shared" si="1"/>
        <v>6188</v>
      </c>
      <c r="F18" s="37">
        <v>414</v>
      </c>
      <c r="G18" s="37">
        <v>10</v>
      </c>
      <c r="H18" s="8">
        <f t="shared" si="2"/>
        <v>424</v>
      </c>
      <c r="I18" s="22">
        <f t="shared" si="3"/>
        <v>5512</v>
      </c>
      <c r="J18" s="7">
        <f t="shared" si="4"/>
        <v>883</v>
      </c>
      <c r="K18" s="7">
        <f t="shared" si="5"/>
        <v>17</v>
      </c>
      <c r="L18" s="9">
        <f t="shared" si="6"/>
        <v>900</v>
      </c>
      <c r="M18" s="22">
        <f t="shared" si="7"/>
        <v>11700</v>
      </c>
      <c r="N18" s="20"/>
      <c r="O18" s="12">
        <v>64</v>
      </c>
      <c r="P18" s="37">
        <v>668</v>
      </c>
      <c r="Q18" s="37">
        <v>1</v>
      </c>
      <c r="R18" s="8">
        <f t="shared" si="8"/>
        <v>669</v>
      </c>
      <c r="S18" s="22">
        <f t="shared" si="9"/>
        <v>42816</v>
      </c>
      <c r="T18" s="37">
        <v>678</v>
      </c>
      <c r="U18" s="37">
        <v>1</v>
      </c>
      <c r="V18" s="8">
        <f t="shared" si="10"/>
        <v>679</v>
      </c>
      <c r="W18" s="22">
        <f t="shared" si="11"/>
        <v>43456</v>
      </c>
      <c r="X18" s="7">
        <f t="shared" si="12"/>
        <v>1346</v>
      </c>
      <c r="Y18" s="7">
        <f t="shared" si="13"/>
        <v>2</v>
      </c>
      <c r="Z18" s="9">
        <f t="shared" si="14"/>
        <v>1348</v>
      </c>
      <c r="AA18" s="19">
        <f t="shared" si="15"/>
        <v>86272</v>
      </c>
    </row>
    <row r="19" spans="1:27" ht="14.25">
      <c r="A19" s="13">
        <v>14</v>
      </c>
      <c r="B19" s="37">
        <v>464</v>
      </c>
      <c r="C19" s="37">
        <v>6</v>
      </c>
      <c r="D19" s="8">
        <f t="shared" si="0"/>
        <v>470</v>
      </c>
      <c r="E19" s="22">
        <f t="shared" si="1"/>
        <v>6580</v>
      </c>
      <c r="F19" s="37">
        <v>423</v>
      </c>
      <c r="G19" s="37">
        <v>5</v>
      </c>
      <c r="H19" s="8">
        <f t="shared" si="2"/>
        <v>428</v>
      </c>
      <c r="I19" s="22">
        <f t="shared" si="3"/>
        <v>5992</v>
      </c>
      <c r="J19" s="7">
        <f t="shared" si="4"/>
        <v>887</v>
      </c>
      <c r="K19" s="7">
        <f t="shared" si="5"/>
        <v>11</v>
      </c>
      <c r="L19" s="9">
        <f t="shared" si="6"/>
        <v>898</v>
      </c>
      <c r="M19" s="22">
        <f t="shared" si="7"/>
        <v>12572</v>
      </c>
      <c r="N19" s="20"/>
      <c r="O19" s="12">
        <v>65</v>
      </c>
      <c r="P19" s="37">
        <v>628</v>
      </c>
      <c r="Q19" s="37">
        <v>3</v>
      </c>
      <c r="R19" s="8">
        <f t="shared" si="8"/>
        <v>631</v>
      </c>
      <c r="S19" s="22">
        <f t="shared" si="9"/>
        <v>41015</v>
      </c>
      <c r="T19" s="37">
        <v>614</v>
      </c>
      <c r="U19" s="37">
        <v>1</v>
      </c>
      <c r="V19" s="8">
        <f t="shared" si="10"/>
        <v>615</v>
      </c>
      <c r="W19" s="22">
        <f t="shared" si="11"/>
        <v>39975</v>
      </c>
      <c r="X19" s="7">
        <f t="shared" si="12"/>
        <v>1242</v>
      </c>
      <c r="Y19" s="7">
        <f t="shared" si="13"/>
        <v>4</v>
      </c>
      <c r="Z19" s="9">
        <f t="shared" si="14"/>
        <v>1246</v>
      </c>
      <c r="AA19" s="19">
        <f t="shared" si="15"/>
        <v>80990</v>
      </c>
    </row>
    <row r="20" spans="1:27" ht="14.25">
      <c r="A20" s="13">
        <v>15</v>
      </c>
      <c r="B20" s="37">
        <v>479</v>
      </c>
      <c r="C20" s="37">
        <v>6</v>
      </c>
      <c r="D20" s="8">
        <f t="shared" si="0"/>
        <v>485</v>
      </c>
      <c r="E20" s="22">
        <f t="shared" si="1"/>
        <v>7275</v>
      </c>
      <c r="F20" s="37">
        <v>439</v>
      </c>
      <c r="G20" s="37">
        <v>6</v>
      </c>
      <c r="H20" s="8">
        <f t="shared" si="2"/>
        <v>445</v>
      </c>
      <c r="I20" s="22">
        <f t="shared" si="3"/>
        <v>6675</v>
      </c>
      <c r="J20" s="7">
        <f t="shared" si="4"/>
        <v>918</v>
      </c>
      <c r="K20" s="7">
        <f t="shared" si="5"/>
        <v>12</v>
      </c>
      <c r="L20" s="9">
        <f t="shared" si="6"/>
        <v>930</v>
      </c>
      <c r="M20" s="22">
        <f t="shared" si="7"/>
        <v>13950</v>
      </c>
      <c r="N20" s="20"/>
      <c r="O20" s="12">
        <v>66</v>
      </c>
      <c r="P20" s="37">
        <v>622</v>
      </c>
      <c r="Q20" s="37">
        <v>3</v>
      </c>
      <c r="R20" s="8">
        <f t="shared" si="8"/>
        <v>625</v>
      </c>
      <c r="S20" s="22">
        <f t="shared" si="9"/>
        <v>41250</v>
      </c>
      <c r="T20" s="37">
        <v>609</v>
      </c>
      <c r="U20" s="37">
        <v>1</v>
      </c>
      <c r="V20" s="8">
        <f t="shared" si="10"/>
        <v>610</v>
      </c>
      <c r="W20" s="22">
        <f t="shared" si="11"/>
        <v>40260</v>
      </c>
      <c r="X20" s="7">
        <f t="shared" si="12"/>
        <v>1231</v>
      </c>
      <c r="Y20" s="7">
        <f t="shared" si="13"/>
        <v>4</v>
      </c>
      <c r="Z20" s="9">
        <f t="shared" si="14"/>
        <v>1235</v>
      </c>
      <c r="AA20" s="19">
        <f t="shared" si="15"/>
        <v>81510</v>
      </c>
    </row>
    <row r="21" spans="1:27" ht="14.25">
      <c r="A21" s="13">
        <v>16</v>
      </c>
      <c r="B21" s="37">
        <v>490</v>
      </c>
      <c r="C21" s="37">
        <v>6</v>
      </c>
      <c r="D21" s="8">
        <f t="shared" si="0"/>
        <v>496</v>
      </c>
      <c r="E21" s="22">
        <f t="shared" si="1"/>
        <v>7936</v>
      </c>
      <c r="F21" s="37">
        <v>478</v>
      </c>
      <c r="G21" s="37">
        <v>7</v>
      </c>
      <c r="H21" s="8">
        <f t="shared" si="2"/>
        <v>485</v>
      </c>
      <c r="I21" s="22">
        <f t="shared" si="3"/>
        <v>7760</v>
      </c>
      <c r="J21" s="7">
        <f t="shared" si="4"/>
        <v>968</v>
      </c>
      <c r="K21" s="7">
        <f t="shared" si="5"/>
        <v>13</v>
      </c>
      <c r="L21" s="9">
        <f t="shared" si="6"/>
        <v>981</v>
      </c>
      <c r="M21" s="22">
        <f t="shared" si="7"/>
        <v>15696</v>
      </c>
      <c r="N21" s="20"/>
      <c r="O21" s="12">
        <v>67</v>
      </c>
      <c r="P21" s="37">
        <v>582</v>
      </c>
      <c r="Q21" s="37">
        <v>2</v>
      </c>
      <c r="R21" s="8">
        <f t="shared" si="8"/>
        <v>584</v>
      </c>
      <c r="S21" s="22">
        <f t="shared" si="9"/>
        <v>39128</v>
      </c>
      <c r="T21" s="37">
        <v>580</v>
      </c>
      <c r="U21" s="37">
        <v>0</v>
      </c>
      <c r="V21" s="8">
        <f t="shared" si="10"/>
        <v>580</v>
      </c>
      <c r="W21" s="22">
        <f t="shared" si="11"/>
        <v>38860</v>
      </c>
      <c r="X21" s="7">
        <f t="shared" si="12"/>
        <v>1162</v>
      </c>
      <c r="Y21" s="7">
        <f t="shared" si="13"/>
        <v>2</v>
      </c>
      <c r="Z21" s="9">
        <f t="shared" si="14"/>
        <v>1164</v>
      </c>
      <c r="AA21" s="19">
        <f t="shared" si="15"/>
        <v>77988</v>
      </c>
    </row>
    <row r="22" spans="1:27" ht="14.25">
      <c r="A22" s="13">
        <v>17</v>
      </c>
      <c r="B22" s="37">
        <v>479</v>
      </c>
      <c r="C22" s="37">
        <v>10</v>
      </c>
      <c r="D22" s="8">
        <f t="shared" si="0"/>
        <v>489</v>
      </c>
      <c r="E22" s="22">
        <f t="shared" si="1"/>
        <v>8313</v>
      </c>
      <c r="F22" s="37">
        <v>452</v>
      </c>
      <c r="G22" s="37">
        <v>3</v>
      </c>
      <c r="H22" s="8">
        <f t="shared" si="2"/>
        <v>455</v>
      </c>
      <c r="I22" s="22">
        <f t="shared" si="3"/>
        <v>7735</v>
      </c>
      <c r="J22" s="7">
        <f t="shared" si="4"/>
        <v>931</v>
      </c>
      <c r="K22" s="7">
        <f t="shared" si="5"/>
        <v>13</v>
      </c>
      <c r="L22" s="9">
        <f t="shared" si="6"/>
        <v>944</v>
      </c>
      <c r="M22" s="22">
        <f t="shared" si="7"/>
        <v>16048</v>
      </c>
      <c r="N22" s="20"/>
      <c r="O22" s="12">
        <v>68</v>
      </c>
      <c r="P22" s="37">
        <v>538</v>
      </c>
      <c r="Q22" s="37">
        <v>0</v>
      </c>
      <c r="R22" s="8">
        <f t="shared" si="8"/>
        <v>538</v>
      </c>
      <c r="S22" s="22">
        <f t="shared" si="9"/>
        <v>36584</v>
      </c>
      <c r="T22" s="37">
        <v>486</v>
      </c>
      <c r="U22" s="37">
        <v>1</v>
      </c>
      <c r="V22" s="8">
        <f t="shared" si="10"/>
        <v>487</v>
      </c>
      <c r="W22" s="22">
        <f t="shared" si="11"/>
        <v>33116</v>
      </c>
      <c r="X22" s="7">
        <f t="shared" si="12"/>
        <v>1024</v>
      </c>
      <c r="Y22" s="7">
        <f t="shared" si="13"/>
        <v>1</v>
      </c>
      <c r="Z22" s="9">
        <f t="shared" si="14"/>
        <v>1025</v>
      </c>
      <c r="AA22" s="19">
        <f t="shared" si="15"/>
        <v>69700</v>
      </c>
    </row>
    <row r="23" spans="1:27" ht="14.25">
      <c r="A23" s="13">
        <v>18</v>
      </c>
      <c r="B23" s="37">
        <v>512</v>
      </c>
      <c r="C23" s="37">
        <v>10</v>
      </c>
      <c r="D23" s="8">
        <f t="shared" si="0"/>
        <v>522</v>
      </c>
      <c r="E23" s="22">
        <f t="shared" si="1"/>
        <v>9396</v>
      </c>
      <c r="F23" s="37">
        <v>452</v>
      </c>
      <c r="G23" s="37">
        <v>8</v>
      </c>
      <c r="H23" s="8">
        <f t="shared" si="2"/>
        <v>460</v>
      </c>
      <c r="I23" s="22">
        <f t="shared" si="3"/>
        <v>8280</v>
      </c>
      <c r="J23" s="7">
        <f t="shared" si="4"/>
        <v>964</v>
      </c>
      <c r="K23" s="7">
        <f t="shared" si="5"/>
        <v>18</v>
      </c>
      <c r="L23" s="9">
        <f t="shared" si="6"/>
        <v>982</v>
      </c>
      <c r="M23" s="22">
        <f t="shared" si="7"/>
        <v>17676</v>
      </c>
      <c r="N23" s="20"/>
      <c r="O23" s="12">
        <v>69</v>
      </c>
      <c r="P23" s="37">
        <v>477</v>
      </c>
      <c r="Q23" s="37">
        <v>4</v>
      </c>
      <c r="R23" s="8">
        <f t="shared" si="8"/>
        <v>481</v>
      </c>
      <c r="S23" s="22">
        <f t="shared" si="9"/>
        <v>33189</v>
      </c>
      <c r="T23" s="37">
        <v>409</v>
      </c>
      <c r="U23" s="37">
        <v>0</v>
      </c>
      <c r="V23" s="8">
        <f t="shared" si="10"/>
        <v>409</v>
      </c>
      <c r="W23" s="22">
        <f t="shared" si="11"/>
        <v>28221</v>
      </c>
      <c r="X23" s="7">
        <f t="shared" si="12"/>
        <v>886</v>
      </c>
      <c r="Y23" s="7">
        <f t="shared" si="13"/>
        <v>4</v>
      </c>
      <c r="Z23" s="9">
        <f t="shared" si="14"/>
        <v>890</v>
      </c>
      <c r="AA23" s="19">
        <f t="shared" si="15"/>
        <v>61410</v>
      </c>
    </row>
    <row r="24" spans="1:27" ht="14.25">
      <c r="A24" s="13">
        <v>19</v>
      </c>
      <c r="B24" s="37">
        <v>634</v>
      </c>
      <c r="C24" s="37">
        <v>15</v>
      </c>
      <c r="D24" s="8">
        <f t="shared" si="0"/>
        <v>649</v>
      </c>
      <c r="E24" s="22">
        <f t="shared" si="1"/>
        <v>12331</v>
      </c>
      <c r="F24" s="37">
        <v>559</v>
      </c>
      <c r="G24" s="37">
        <v>13</v>
      </c>
      <c r="H24" s="8">
        <f t="shared" si="2"/>
        <v>572</v>
      </c>
      <c r="I24" s="22">
        <f t="shared" si="3"/>
        <v>10868</v>
      </c>
      <c r="J24" s="7">
        <f t="shared" si="4"/>
        <v>1193</v>
      </c>
      <c r="K24" s="7">
        <f t="shared" si="5"/>
        <v>28</v>
      </c>
      <c r="L24" s="9">
        <f t="shared" si="6"/>
        <v>1221</v>
      </c>
      <c r="M24" s="22">
        <f t="shared" si="7"/>
        <v>23199</v>
      </c>
      <c r="N24" s="20"/>
      <c r="O24" s="12">
        <v>70</v>
      </c>
      <c r="P24" s="37">
        <v>499</v>
      </c>
      <c r="Q24" s="37">
        <v>1</v>
      </c>
      <c r="R24" s="8">
        <f t="shared" si="8"/>
        <v>500</v>
      </c>
      <c r="S24" s="22">
        <f t="shared" si="9"/>
        <v>35000</v>
      </c>
      <c r="T24" s="37">
        <v>459</v>
      </c>
      <c r="U24" s="37">
        <v>2</v>
      </c>
      <c r="V24" s="8">
        <f t="shared" si="10"/>
        <v>461</v>
      </c>
      <c r="W24" s="22">
        <f t="shared" si="11"/>
        <v>32270</v>
      </c>
      <c r="X24" s="7">
        <f t="shared" si="12"/>
        <v>958</v>
      </c>
      <c r="Y24" s="7">
        <f t="shared" si="13"/>
        <v>3</v>
      </c>
      <c r="Z24" s="9">
        <f t="shared" si="14"/>
        <v>961</v>
      </c>
      <c r="AA24" s="19">
        <f t="shared" si="15"/>
        <v>67270</v>
      </c>
    </row>
    <row r="25" spans="1:27" ht="14.25">
      <c r="A25" s="13">
        <v>20</v>
      </c>
      <c r="B25" s="37">
        <v>628</v>
      </c>
      <c r="C25" s="37">
        <v>21</v>
      </c>
      <c r="D25" s="8">
        <f t="shared" si="0"/>
        <v>649</v>
      </c>
      <c r="E25" s="22">
        <f t="shared" si="1"/>
        <v>12980</v>
      </c>
      <c r="F25" s="37">
        <v>551</v>
      </c>
      <c r="G25" s="37">
        <v>12</v>
      </c>
      <c r="H25" s="8">
        <f t="shared" si="2"/>
        <v>563</v>
      </c>
      <c r="I25" s="22">
        <f t="shared" si="3"/>
        <v>11260</v>
      </c>
      <c r="J25" s="7">
        <f t="shared" si="4"/>
        <v>1179</v>
      </c>
      <c r="K25" s="7">
        <f t="shared" si="5"/>
        <v>33</v>
      </c>
      <c r="L25" s="9">
        <f t="shared" si="6"/>
        <v>1212</v>
      </c>
      <c r="M25" s="22">
        <f t="shared" si="7"/>
        <v>24240</v>
      </c>
      <c r="N25" s="20"/>
      <c r="O25" s="12">
        <v>71</v>
      </c>
      <c r="P25" s="37">
        <v>417</v>
      </c>
      <c r="Q25" s="37">
        <v>0</v>
      </c>
      <c r="R25" s="8">
        <f t="shared" si="8"/>
        <v>417</v>
      </c>
      <c r="S25" s="22">
        <f t="shared" si="9"/>
        <v>29607</v>
      </c>
      <c r="T25" s="37">
        <v>438</v>
      </c>
      <c r="U25" s="37">
        <v>1</v>
      </c>
      <c r="V25" s="8">
        <f t="shared" si="10"/>
        <v>439</v>
      </c>
      <c r="W25" s="22">
        <f t="shared" si="11"/>
        <v>31169</v>
      </c>
      <c r="X25" s="7">
        <f t="shared" si="12"/>
        <v>855</v>
      </c>
      <c r="Y25" s="7">
        <f t="shared" si="13"/>
        <v>1</v>
      </c>
      <c r="Z25" s="9">
        <f t="shared" si="14"/>
        <v>856</v>
      </c>
      <c r="AA25" s="19">
        <f t="shared" si="15"/>
        <v>60776</v>
      </c>
    </row>
    <row r="26" spans="1:27" ht="14.25">
      <c r="A26" s="13">
        <v>21</v>
      </c>
      <c r="B26" s="37">
        <v>595</v>
      </c>
      <c r="C26" s="37">
        <v>23</v>
      </c>
      <c r="D26" s="8">
        <f t="shared" si="0"/>
        <v>618</v>
      </c>
      <c r="E26" s="22">
        <f t="shared" si="1"/>
        <v>12978</v>
      </c>
      <c r="F26" s="37">
        <v>574</v>
      </c>
      <c r="G26" s="37">
        <v>10</v>
      </c>
      <c r="H26" s="8">
        <f t="shared" si="2"/>
        <v>584</v>
      </c>
      <c r="I26" s="22">
        <f t="shared" si="3"/>
        <v>12264</v>
      </c>
      <c r="J26" s="7">
        <f t="shared" si="4"/>
        <v>1169</v>
      </c>
      <c r="K26" s="7">
        <f t="shared" si="5"/>
        <v>33</v>
      </c>
      <c r="L26" s="9">
        <f t="shared" si="6"/>
        <v>1202</v>
      </c>
      <c r="M26" s="22">
        <f t="shared" si="7"/>
        <v>25242</v>
      </c>
      <c r="N26" s="20"/>
      <c r="O26" s="12">
        <v>72</v>
      </c>
      <c r="P26" s="37">
        <v>423</v>
      </c>
      <c r="Q26" s="37">
        <v>1</v>
      </c>
      <c r="R26" s="8">
        <f t="shared" si="8"/>
        <v>424</v>
      </c>
      <c r="S26" s="22">
        <f t="shared" si="9"/>
        <v>30528</v>
      </c>
      <c r="T26" s="37">
        <v>513</v>
      </c>
      <c r="U26" s="37">
        <v>1</v>
      </c>
      <c r="V26" s="8">
        <f t="shared" si="10"/>
        <v>514</v>
      </c>
      <c r="W26" s="22">
        <f t="shared" si="11"/>
        <v>37008</v>
      </c>
      <c r="X26" s="7">
        <f t="shared" si="12"/>
        <v>936</v>
      </c>
      <c r="Y26" s="7">
        <f t="shared" si="13"/>
        <v>2</v>
      </c>
      <c r="Z26" s="9">
        <f t="shared" si="14"/>
        <v>938</v>
      </c>
      <c r="AA26" s="19">
        <f t="shared" si="15"/>
        <v>67536</v>
      </c>
    </row>
    <row r="27" spans="1:27" ht="14.25">
      <c r="A27" s="13">
        <v>22</v>
      </c>
      <c r="B27" s="37">
        <v>635</v>
      </c>
      <c r="C27" s="37">
        <v>16</v>
      </c>
      <c r="D27" s="8">
        <f t="shared" si="0"/>
        <v>651</v>
      </c>
      <c r="E27" s="22">
        <f t="shared" si="1"/>
        <v>14322</v>
      </c>
      <c r="F27" s="37">
        <v>552</v>
      </c>
      <c r="G27" s="37">
        <v>19</v>
      </c>
      <c r="H27" s="8">
        <f t="shared" si="2"/>
        <v>571</v>
      </c>
      <c r="I27" s="22">
        <f t="shared" si="3"/>
        <v>12562</v>
      </c>
      <c r="J27" s="7">
        <f t="shared" si="4"/>
        <v>1187</v>
      </c>
      <c r="K27" s="7">
        <f t="shared" si="5"/>
        <v>35</v>
      </c>
      <c r="L27" s="9">
        <f t="shared" si="6"/>
        <v>1222</v>
      </c>
      <c r="M27" s="22">
        <f t="shared" si="7"/>
        <v>26884</v>
      </c>
      <c r="N27" s="20"/>
      <c r="O27" s="12">
        <v>73</v>
      </c>
      <c r="P27" s="37">
        <v>417</v>
      </c>
      <c r="Q27" s="37">
        <v>0</v>
      </c>
      <c r="R27" s="8">
        <f t="shared" si="8"/>
        <v>417</v>
      </c>
      <c r="S27" s="22">
        <f t="shared" si="9"/>
        <v>30441</v>
      </c>
      <c r="T27" s="37">
        <v>405</v>
      </c>
      <c r="U27" s="37">
        <v>1</v>
      </c>
      <c r="V27" s="8">
        <f t="shared" si="10"/>
        <v>406</v>
      </c>
      <c r="W27" s="22">
        <f t="shared" si="11"/>
        <v>29638</v>
      </c>
      <c r="X27" s="7">
        <f t="shared" si="12"/>
        <v>822</v>
      </c>
      <c r="Y27" s="7">
        <f t="shared" si="13"/>
        <v>1</v>
      </c>
      <c r="Z27" s="9">
        <f t="shared" si="14"/>
        <v>823</v>
      </c>
      <c r="AA27" s="19">
        <f t="shared" si="15"/>
        <v>60079</v>
      </c>
    </row>
    <row r="28" spans="1:27" ht="14.25">
      <c r="A28" s="13">
        <v>23</v>
      </c>
      <c r="B28" s="37">
        <v>553</v>
      </c>
      <c r="C28" s="37">
        <v>29</v>
      </c>
      <c r="D28" s="8">
        <f t="shared" si="0"/>
        <v>582</v>
      </c>
      <c r="E28" s="22">
        <f t="shared" si="1"/>
        <v>13386</v>
      </c>
      <c r="F28" s="37">
        <v>504</v>
      </c>
      <c r="G28" s="37">
        <v>12</v>
      </c>
      <c r="H28" s="8">
        <f t="shared" si="2"/>
        <v>516</v>
      </c>
      <c r="I28" s="22">
        <f t="shared" si="3"/>
        <v>11868</v>
      </c>
      <c r="J28" s="7">
        <f t="shared" si="4"/>
        <v>1057</v>
      </c>
      <c r="K28" s="7">
        <f t="shared" si="5"/>
        <v>41</v>
      </c>
      <c r="L28" s="9">
        <f t="shared" si="6"/>
        <v>1098</v>
      </c>
      <c r="M28" s="22">
        <f t="shared" si="7"/>
        <v>25254</v>
      </c>
      <c r="N28" s="20"/>
      <c r="O28" s="12">
        <v>74</v>
      </c>
      <c r="P28" s="37">
        <v>320</v>
      </c>
      <c r="Q28" s="37">
        <v>1</v>
      </c>
      <c r="R28" s="8">
        <f t="shared" si="8"/>
        <v>321</v>
      </c>
      <c r="S28" s="22">
        <f t="shared" si="9"/>
        <v>23754</v>
      </c>
      <c r="T28" s="37">
        <v>400</v>
      </c>
      <c r="U28" s="37">
        <v>1</v>
      </c>
      <c r="V28" s="8">
        <f t="shared" si="10"/>
        <v>401</v>
      </c>
      <c r="W28" s="22">
        <f t="shared" si="11"/>
        <v>29674</v>
      </c>
      <c r="X28" s="7">
        <f t="shared" si="12"/>
        <v>720</v>
      </c>
      <c r="Y28" s="7">
        <f t="shared" si="13"/>
        <v>2</v>
      </c>
      <c r="Z28" s="9">
        <f t="shared" si="14"/>
        <v>722</v>
      </c>
      <c r="AA28" s="19">
        <f t="shared" si="15"/>
        <v>53428</v>
      </c>
    </row>
    <row r="29" spans="1:27" ht="14.25">
      <c r="A29" s="13">
        <v>24</v>
      </c>
      <c r="B29" s="37">
        <v>547</v>
      </c>
      <c r="C29" s="37">
        <v>27</v>
      </c>
      <c r="D29" s="8">
        <f t="shared" si="0"/>
        <v>574</v>
      </c>
      <c r="E29" s="22">
        <f t="shared" si="1"/>
        <v>13776</v>
      </c>
      <c r="F29" s="37">
        <v>555</v>
      </c>
      <c r="G29" s="37">
        <v>23</v>
      </c>
      <c r="H29" s="8">
        <f t="shared" si="2"/>
        <v>578</v>
      </c>
      <c r="I29" s="22">
        <f t="shared" si="3"/>
        <v>13872</v>
      </c>
      <c r="J29" s="7">
        <f t="shared" si="4"/>
        <v>1102</v>
      </c>
      <c r="K29" s="7">
        <f t="shared" si="5"/>
        <v>50</v>
      </c>
      <c r="L29" s="9">
        <f t="shared" si="6"/>
        <v>1152</v>
      </c>
      <c r="M29" s="22">
        <f t="shared" si="7"/>
        <v>27648</v>
      </c>
      <c r="N29" s="20"/>
      <c r="O29" s="12">
        <v>75</v>
      </c>
      <c r="P29" s="37">
        <v>363</v>
      </c>
      <c r="Q29" s="37">
        <v>0</v>
      </c>
      <c r="R29" s="8">
        <f t="shared" si="8"/>
        <v>363</v>
      </c>
      <c r="S29" s="22">
        <f t="shared" si="9"/>
        <v>27225</v>
      </c>
      <c r="T29" s="37">
        <v>399</v>
      </c>
      <c r="U29" s="37">
        <v>0</v>
      </c>
      <c r="V29" s="8">
        <f t="shared" si="10"/>
        <v>399</v>
      </c>
      <c r="W29" s="22">
        <f t="shared" si="11"/>
        <v>29925</v>
      </c>
      <c r="X29" s="7">
        <f t="shared" si="12"/>
        <v>762</v>
      </c>
      <c r="Y29" s="7">
        <f t="shared" si="13"/>
        <v>0</v>
      </c>
      <c r="Z29" s="9">
        <f t="shared" si="14"/>
        <v>762</v>
      </c>
      <c r="AA29" s="19">
        <f t="shared" si="15"/>
        <v>57150</v>
      </c>
    </row>
    <row r="30" spans="1:27" ht="14.25">
      <c r="A30" s="13">
        <v>25</v>
      </c>
      <c r="B30" s="37">
        <v>549</v>
      </c>
      <c r="C30" s="37">
        <v>34</v>
      </c>
      <c r="D30" s="8">
        <f t="shared" si="0"/>
        <v>583</v>
      </c>
      <c r="E30" s="22">
        <f t="shared" si="1"/>
        <v>14575</v>
      </c>
      <c r="F30" s="37">
        <v>535</v>
      </c>
      <c r="G30" s="37">
        <v>31</v>
      </c>
      <c r="H30" s="8">
        <f t="shared" si="2"/>
        <v>566</v>
      </c>
      <c r="I30" s="22">
        <f t="shared" si="3"/>
        <v>14150</v>
      </c>
      <c r="J30" s="7">
        <f t="shared" si="4"/>
        <v>1084</v>
      </c>
      <c r="K30" s="7">
        <f t="shared" si="5"/>
        <v>65</v>
      </c>
      <c r="L30" s="9">
        <f t="shared" si="6"/>
        <v>1149</v>
      </c>
      <c r="M30" s="22">
        <f t="shared" si="7"/>
        <v>28725</v>
      </c>
      <c r="N30" s="20"/>
      <c r="O30" s="12">
        <v>76</v>
      </c>
      <c r="P30" s="37">
        <v>319</v>
      </c>
      <c r="Q30" s="37">
        <v>0</v>
      </c>
      <c r="R30" s="8">
        <f t="shared" si="8"/>
        <v>319</v>
      </c>
      <c r="S30" s="22">
        <f t="shared" si="9"/>
        <v>24244</v>
      </c>
      <c r="T30" s="37">
        <v>389</v>
      </c>
      <c r="U30" s="37">
        <v>3</v>
      </c>
      <c r="V30" s="8">
        <f t="shared" si="10"/>
        <v>392</v>
      </c>
      <c r="W30" s="22">
        <f t="shared" si="11"/>
        <v>29792</v>
      </c>
      <c r="X30" s="7">
        <f t="shared" si="12"/>
        <v>708</v>
      </c>
      <c r="Y30" s="7">
        <f t="shared" si="13"/>
        <v>3</v>
      </c>
      <c r="Z30" s="9">
        <f t="shared" si="14"/>
        <v>711</v>
      </c>
      <c r="AA30" s="19">
        <f t="shared" si="15"/>
        <v>54036</v>
      </c>
    </row>
    <row r="31" spans="1:27" ht="14.25">
      <c r="A31" s="13">
        <v>26</v>
      </c>
      <c r="B31" s="37">
        <v>548</v>
      </c>
      <c r="C31" s="37">
        <v>35</v>
      </c>
      <c r="D31" s="8">
        <f t="shared" si="0"/>
        <v>583</v>
      </c>
      <c r="E31" s="22">
        <f t="shared" si="1"/>
        <v>15158</v>
      </c>
      <c r="F31" s="37">
        <v>534</v>
      </c>
      <c r="G31" s="37">
        <v>29</v>
      </c>
      <c r="H31" s="8">
        <f t="shared" si="2"/>
        <v>563</v>
      </c>
      <c r="I31" s="22">
        <f t="shared" si="3"/>
        <v>14638</v>
      </c>
      <c r="J31" s="7">
        <f t="shared" si="4"/>
        <v>1082</v>
      </c>
      <c r="K31" s="7">
        <f t="shared" si="5"/>
        <v>64</v>
      </c>
      <c r="L31" s="9">
        <f t="shared" si="6"/>
        <v>1146</v>
      </c>
      <c r="M31" s="22">
        <f t="shared" si="7"/>
        <v>29796</v>
      </c>
      <c r="N31" s="20"/>
      <c r="O31" s="12">
        <v>77</v>
      </c>
      <c r="P31" s="37">
        <v>284</v>
      </c>
      <c r="Q31" s="37">
        <v>0</v>
      </c>
      <c r="R31" s="8">
        <f t="shared" si="8"/>
        <v>284</v>
      </c>
      <c r="S31" s="22">
        <f t="shared" si="9"/>
        <v>21868</v>
      </c>
      <c r="T31" s="37">
        <v>376</v>
      </c>
      <c r="U31" s="37">
        <v>1</v>
      </c>
      <c r="V31" s="8">
        <f t="shared" si="10"/>
        <v>377</v>
      </c>
      <c r="W31" s="22">
        <f t="shared" si="11"/>
        <v>29029</v>
      </c>
      <c r="X31" s="7">
        <f t="shared" si="12"/>
        <v>660</v>
      </c>
      <c r="Y31" s="7">
        <f t="shared" si="13"/>
        <v>1</v>
      </c>
      <c r="Z31" s="9">
        <f t="shared" si="14"/>
        <v>661</v>
      </c>
      <c r="AA31" s="19">
        <f t="shared" si="15"/>
        <v>50897</v>
      </c>
    </row>
    <row r="32" spans="1:27" ht="14.25">
      <c r="A32" s="13">
        <v>27</v>
      </c>
      <c r="B32" s="37">
        <v>516</v>
      </c>
      <c r="C32" s="37">
        <v>36</v>
      </c>
      <c r="D32" s="8">
        <f t="shared" si="0"/>
        <v>552</v>
      </c>
      <c r="E32" s="22">
        <f t="shared" si="1"/>
        <v>14904</v>
      </c>
      <c r="F32" s="37">
        <v>508</v>
      </c>
      <c r="G32" s="37">
        <v>23</v>
      </c>
      <c r="H32" s="8">
        <f t="shared" si="2"/>
        <v>531</v>
      </c>
      <c r="I32" s="22">
        <f t="shared" si="3"/>
        <v>14337</v>
      </c>
      <c r="J32" s="7">
        <f t="shared" si="4"/>
        <v>1024</v>
      </c>
      <c r="K32" s="7">
        <f t="shared" si="5"/>
        <v>59</v>
      </c>
      <c r="L32" s="9">
        <f t="shared" si="6"/>
        <v>1083</v>
      </c>
      <c r="M32" s="22">
        <f t="shared" si="7"/>
        <v>29241</v>
      </c>
      <c r="N32" s="20"/>
      <c r="O32" s="12">
        <v>78</v>
      </c>
      <c r="P32" s="37">
        <v>265</v>
      </c>
      <c r="Q32" s="37">
        <v>1</v>
      </c>
      <c r="R32" s="8">
        <f t="shared" si="8"/>
        <v>266</v>
      </c>
      <c r="S32" s="22">
        <f t="shared" si="9"/>
        <v>20748</v>
      </c>
      <c r="T32" s="37">
        <v>346</v>
      </c>
      <c r="U32" s="37">
        <v>0</v>
      </c>
      <c r="V32" s="8">
        <f t="shared" si="10"/>
        <v>346</v>
      </c>
      <c r="W32" s="22">
        <f t="shared" si="11"/>
        <v>26988</v>
      </c>
      <c r="X32" s="7">
        <f t="shared" si="12"/>
        <v>611</v>
      </c>
      <c r="Y32" s="7">
        <f t="shared" si="13"/>
        <v>1</v>
      </c>
      <c r="Z32" s="9">
        <f t="shared" si="14"/>
        <v>612</v>
      </c>
      <c r="AA32" s="19">
        <f t="shared" si="15"/>
        <v>47736</v>
      </c>
    </row>
    <row r="33" spans="1:27" ht="14.25">
      <c r="A33" s="13">
        <v>28</v>
      </c>
      <c r="B33" s="37">
        <v>583</v>
      </c>
      <c r="C33" s="37">
        <v>38</v>
      </c>
      <c r="D33" s="8">
        <f t="shared" si="0"/>
        <v>621</v>
      </c>
      <c r="E33" s="22">
        <f t="shared" si="1"/>
        <v>17388</v>
      </c>
      <c r="F33" s="37">
        <v>504</v>
      </c>
      <c r="G33" s="37">
        <v>22</v>
      </c>
      <c r="H33" s="8">
        <f t="shared" si="2"/>
        <v>526</v>
      </c>
      <c r="I33" s="22">
        <f t="shared" si="3"/>
        <v>14728</v>
      </c>
      <c r="J33" s="7">
        <f t="shared" si="4"/>
        <v>1087</v>
      </c>
      <c r="K33" s="7">
        <f t="shared" si="5"/>
        <v>60</v>
      </c>
      <c r="L33" s="9">
        <f t="shared" si="6"/>
        <v>1147</v>
      </c>
      <c r="M33" s="22">
        <f t="shared" si="7"/>
        <v>32116</v>
      </c>
      <c r="N33" s="20"/>
      <c r="O33" s="12">
        <v>79</v>
      </c>
      <c r="P33" s="37">
        <v>213</v>
      </c>
      <c r="Q33" s="37">
        <v>0</v>
      </c>
      <c r="R33" s="8">
        <f t="shared" si="8"/>
        <v>213</v>
      </c>
      <c r="S33" s="22">
        <f t="shared" si="9"/>
        <v>16827</v>
      </c>
      <c r="T33" s="37">
        <v>300</v>
      </c>
      <c r="U33" s="37">
        <v>2</v>
      </c>
      <c r="V33" s="8">
        <f t="shared" si="10"/>
        <v>302</v>
      </c>
      <c r="W33" s="22">
        <f t="shared" si="11"/>
        <v>23858</v>
      </c>
      <c r="X33" s="7">
        <f t="shared" si="12"/>
        <v>513</v>
      </c>
      <c r="Y33" s="7">
        <f t="shared" si="13"/>
        <v>2</v>
      </c>
      <c r="Z33" s="9">
        <f t="shared" si="14"/>
        <v>515</v>
      </c>
      <c r="AA33" s="19">
        <f t="shared" si="15"/>
        <v>40685</v>
      </c>
    </row>
    <row r="34" spans="1:27" ht="14.25">
      <c r="A34" s="13">
        <v>29</v>
      </c>
      <c r="B34" s="37">
        <v>555</v>
      </c>
      <c r="C34" s="37">
        <v>30</v>
      </c>
      <c r="D34" s="8">
        <f t="shared" si="0"/>
        <v>585</v>
      </c>
      <c r="E34" s="22">
        <f t="shared" si="1"/>
        <v>16965</v>
      </c>
      <c r="F34" s="37">
        <v>497</v>
      </c>
      <c r="G34" s="37">
        <v>27</v>
      </c>
      <c r="H34" s="8">
        <f t="shared" si="2"/>
        <v>524</v>
      </c>
      <c r="I34" s="22">
        <f t="shared" si="3"/>
        <v>15196</v>
      </c>
      <c r="J34" s="7">
        <f t="shared" si="4"/>
        <v>1052</v>
      </c>
      <c r="K34" s="7">
        <f t="shared" si="5"/>
        <v>57</v>
      </c>
      <c r="L34" s="9">
        <f t="shared" si="6"/>
        <v>1109</v>
      </c>
      <c r="M34" s="22">
        <f t="shared" si="7"/>
        <v>32161</v>
      </c>
      <c r="N34" s="20"/>
      <c r="O34" s="12">
        <v>80</v>
      </c>
      <c r="P34" s="37">
        <v>237</v>
      </c>
      <c r="Q34" s="37">
        <v>1</v>
      </c>
      <c r="R34" s="8">
        <f t="shared" si="8"/>
        <v>238</v>
      </c>
      <c r="S34" s="22">
        <f t="shared" si="9"/>
        <v>19040</v>
      </c>
      <c r="T34" s="37">
        <v>281</v>
      </c>
      <c r="U34" s="37">
        <v>0</v>
      </c>
      <c r="V34" s="8">
        <f t="shared" si="10"/>
        <v>281</v>
      </c>
      <c r="W34" s="22">
        <f t="shared" si="11"/>
        <v>22480</v>
      </c>
      <c r="X34" s="7">
        <f t="shared" si="12"/>
        <v>518</v>
      </c>
      <c r="Y34" s="7">
        <f t="shared" si="13"/>
        <v>1</v>
      </c>
      <c r="Z34" s="9">
        <f t="shared" si="14"/>
        <v>519</v>
      </c>
      <c r="AA34" s="19">
        <f t="shared" si="15"/>
        <v>41520</v>
      </c>
    </row>
    <row r="35" spans="1:27" ht="14.25">
      <c r="A35" s="13">
        <v>30</v>
      </c>
      <c r="B35" s="37">
        <v>596</v>
      </c>
      <c r="C35" s="37">
        <v>27</v>
      </c>
      <c r="D35" s="8">
        <f t="shared" si="0"/>
        <v>623</v>
      </c>
      <c r="E35" s="22">
        <f t="shared" si="1"/>
        <v>18690</v>
      </c>
      <c r="F35" s="37">
        <v>515</v>
      </c>
      <c r="G35" s="37">
        <v>17</v>
      </c>
      <c r="H35" s="8">
        <f t="shared" si="2"/>
        <v>532</v>
      </c>
      <c r="I35" s="22">
        <f t="shared" si="3"/>
        <v>15960</v>
      </c>
      <c r="J35" s="7">
        <f t="shared" si="4"/>
        <v>1111</v>
      </c>
      <c r="K35" s="7">
        <f t="shared" si="5"/>
        <v>44</v>
      </c>
      <c r="L35" s="9">
        <f t="shared" si="6"/>
        <v>1155</v>
      </c>
      <c r="M35" s="22">
        <f t="shared" si="7"/>
        <v>34650</v>
      </c>
      <c r="N35" s="20"/>
      <c r="O35" s="12">
        <v>81</v>
      </c>
      <c r="P35" s="37">
        <v>199</v>
      </c>
      <c r="Q35" s="37">
        <v>1</v>
      </c>
      <c r="R35" s="8">
        <f t="shared" si="8"/>
        <v>200</v>
      </c>
      <c r="S35" s="22">
        <f t="shared" si="9"/>
        <v>16200</v>
      </c>
      <c r="T35" s="37">
        <v>307</v>
      </c>
      <c r="U35" s="37">
        <v>1</v>
      </c>
      <c r="V35" s="8">
        <f t="shared" si="10"/>
        <v>308</v>
      </c>
      <c r="W35" s="22">
        <f t="shared" si="11"/>
        <v>24948</v>
      </c>
      <c r="X35" s="7">
        <f t="shared" si="12"/>
        <v>506</v>
      </c>
      <c r="Y35" s="7">
        <f t="shared" si="13"/>
        <v>2</v>
      </c>
      <c r="Z35" s="9">
        <f t="shared" si="14"/>
        <v>508</v>
      </c>
      <c r="AA35" s="19">
        <f t="shared" si="15"/>
        <v>41148</v>
      </c>
    </row>
    <row r="36" spans="1:27" ht="14.25">
      <c r="A36" s="13">
        <v>31</v>
      </c>
      <c r="B36" s="37">
        <v>585</v>
      </c>
      <c r="C36" s="37">
        <v>17</v>
      </c>
      <c r="D36" s="8">
        <f t="shared" si="0"/>
        <v>602</v>
      </c>
      <c r="E36" s="22">
        <f t="shared" si="1"/>
        <v>18662</v>
      </c>
      <c r="F36" s="37">
        <v>555</v>
      </c>
      <c r="G36" s="37">
        <v>24</v>
      </c>
      <c r="H36" s="8">
        <f t="shared" si="2"/>
        <v>579</v>
      </c>
      <c r="I36" s="22">
        <f t="shared" si="3"/>
        <v>17949</v>
      </c>
      <c r="J36" s="7">
        <f t="shared" si="4"/>
        <v>1140</v>
      </c>
      <c r="K36" s="7">
        <f t="shared" si="5"/>
        <v>41</v>
      </c>
      <c r="L36" s="9">
        <f t="shared" si="6"/>
        <v>1181</v>
      </c>
      <c r="M36" s="22">
        <f t="shared" si="7"/>
        <v>36611</v>
      </c>
      <c r="N36" s="20"/>
      <c r="O36" s="12">
        <v>82</v>
      </c>
      <c r="P36" s="37">
        <v>138</v>
      </c>
      <c r="Q36" s="37">
        <v>0</v>
      </c>
      <c r="R36" s="8">
        <f t="shared" si="8"/>
        <v>138</v>
      </c>
      <c r="S36" s="22">
        <f t="shared" si="9"/>
        <v>11316</v>
      </c>
      <c r="T36" s="37">
        <v>245</v>
      </c>
      <c r="U36" s="37">
        <v>0</v>
      </c>
      <c r="V36" s="8">
        <f t="shared" si="10"/>
        <v>245</v>
      </c>
      <c r="W36" s="22">
        <f t="shared" si="11"/>
        <v>20090</v>
      </c>
      <c r="X36" s="7">
        <f t="shared" si="12"/>
        <v>383</v>
      </c>
      <c r="Y36" s="7">
        <f t="shared" si="13"/>
        <v>0</v>
      </c>
      <c r="Z36" s="9">
        <f t="shared" si="14"/>
        <v>383</v>
      </c>
      <c r="AA36" s="19">
        <f t="shared" si="15"/>
        <v>31406</v>
      </c>
    </row>
    <row r="37" spans="1:27" ht="14.25">
      <c r="A37" s="13">
        <v>32</v>
      </c>
      <c r="B37" s="37">
        <v>601</v>
      </c>
      <c r="C37" s="37">
        <v>21</v>
      </c>
      <c r="D37" s="8">
        <f aca="true" t="shared" si="16" ref="D37:D55">B37+C37</f>
        <v>622</v>
      </c>
      <c r="E37" s="22">
        <f aca="true" t="shared" si="17" ref="E37:E55">A37*D37</f>
        <v>19904</v>
      </c>
      <c r="F37" s="37">
        <v>567</v>
      </c>
      <c r="G37" s="37">
        <v>29</v>
      </c>
      <c r="H37" s="8">
        <f aca="true" t="shared" si="18" ref="H37:H55">F37+G37</f>
        <v>596</v>
      </c>
      <c r="I37" s="22">
        <f aca="true" t="shared" si="19" ref="I37:I55">A37*H37</f>
        <v>19072</v>
      </c>
      <c r="J37" s="7">
        <f aca="true" t="shared" si="20" ref="J37:J55">B37+F37</f>
        <v>1168</v>
      </c>
      <c r="K37" s="7">
        <f aca="true" t="shared" si="21" ref="K37:K55">C37+G37</f>
        <v>50</v>
      </c>
      <c r="L37" s="9">
        <f aca="true" t="shared" si="22" ref="L37:L55">J37+K37</f>
        <v>1218</v>
      </c>
      <c r="M37" s="22">
        <f aca="true" t="shared" si="23" ref="M37:M55">A37*L37</f>
        <v>38976</v>
      </c>
      <c r="N37" s="20"/>
      <c r="O37" s="12">
        <v>83</v>
      </c>
      <c r="P37" s="37">
        <v>145</v>
      </c>
      <c r="Q37" s="37">
        <v>1</v>
      </c>
      <c r="R37" s="8">
        <f aca="true" t="shared" si="24" ref="R37:R54">P37+Q37</f>
        <v>146</v>
      </c>
      <c r="S37" s="22">
        <f aca="true" t="shared" si="25" ref="S37:S53">O37*R37</f>
        <v>12118</v>
      </c>
      <c r="T37" s="37">
        <v>216</v>
      </c>
      <c r="U37" s="37">
        <v>0</v>
      </c>
      <c r="V37" s="8">
        <f aca="true" t="shared" si="26" ref="V37:V54">T37+U37</f>
        <v>216</v>
      </c>
      <c r="W37" s="22">
        <f aca="true" t="shared" si="27" ref="W37:W54">O37*V37</f>
        <v>17928</v>
      </c>
      <c r="X37" s="7">
        <f aca="true" t="shared" si="28" ref="X37:X54">P37+T37</f>
        <v>361</v>
      </c>
      <c r="Y37" s="7">
        <f aca="true" t="shared" si="29" ref="Y37:Y54">Q37+U37</f>
        <v>1</v>
      </c>
      <c r="Z37" s="9">
        <f aca="true" t="shared" si="30" ref="Z37:Z54">X37+Y37</f>
        <v>362</v>
      </c>
      <c r="AA37" s="19">
        <f aca="true" t="shared" si="31" ref="AA37:AA53">O37*Z37</f>
        <v>30046</v>
      </c>
    </row>
    <row r="38" spans="1:27" ht="14.25">
      <c r="A38" s="13">
        <v>33</v>
      </c>
      <c r="B38" s="37">
        <v>671</v>
      </c>
      <c r="C38" s="37">
        <v>24</v>
      </c>
      <c r="D38" s="8">
        <f t="shared" si="16"/>
        <v>695</v>
      </c>
      <c r="E38" s="22">
        <f t="shared" si="17"/>
        <v>22935</v>
      </c>
      <c r="F38" s="37">
        <v>646</v>
      </c>
      <c r="G38" s="37">
        <v>19</v>
      </c>
      <c r="H38" s="8">
        <f t="shared" si="18"/>
        <v>665</v>
      </c>
      <c r="I38" s="22">
        <f t="shared" si="19"/>
        <v>21945</v>
      </c>
      <c r="J38" s="7">
        <f t="shared" si="20"/>
        <v>1317</v>
      </c>
      <c r="K38" s="7">
        <f t="shared" si="21"/>
        <v>43</v>
      </c>
      <c r="L38" s="9">
        <f t="shared" si="22"/>
        <v>1360</v>
      </c>
      <c r="M38" s="22">
        <f t="shared" si="23"/>
        <v>44880</v>
      </c>
      <c r="N38" s="20"/>
      <c r="O38" s="12">
        <v>84</v>
      </c>
      <c r="P38" s="37">
        <v>105</v>
      </c>
      <c r="Q38" s="37">
        <v>0</v>
      </c>
      <c r="R38" s="8">
        <f t="shared" si="24"/>
        <v>105</v>
      </c>
      <c r="S38" s="22">
        <f t="shared" si="25"/>
        <v>8820</v>
      </c>
      <c r="T38" s="37">
        <v>194</v>
      </c>
      <c r="U38" s="37">
        <v>0</v>
      </c>
      <c r="V38" s="8">
        <f t="shared" si="26"/>
        <v>194</v>
      </c>
      <c r="W38" s="22">
        <f t="shared" si="27"/>
        <v>16296</v>
      </c>
      <c r="X38" s="7">
        <f t="shared" si="28"/>
        <v>299</v>
      </c>
      <c r="Y38" s="7">
        <f t="shared" si="29"/>
        <v>0</v>
      </c>
      <c r="Z38" s="9">
        <f t="shared" si="30"/>
        <v>299</v>
      </c>
      <c r="AA38" s="19">
        <f t="shared" si="31"/>
        <v>25116</v>
      </c>
    </row>
    <row r="39" spans="1:27" ht="14.25">
      <c r="A39" s="13">
        <v>34</v>
      </c>
      <c r="B39" s="37">
        <v>703</v>
      </c>
      <c r="C39" s="37">
        <v>16</v>
      </c>
      <c r="D39" s="8">
        <f t="shared" si="16"/>
        <v>719</v>
      </c>
      <c r="E39" s="22">
        <f t="shared" si="17"/>
        <v>24446</v>
      </c>
      <c r="F39" s="37">
        <v>613</v>
      </c>
      <c r="G39" s="37">
        <v>22</v>
      </c>
      <c r="H39" s="8">
        <f t="shared" si="18"/>
        <v>635</v>
      </c>
      <c r="I39" s="22">
        <f t="shared" si="19"/>
        <v>21590</v>
      </c>
      <c r="J39" s="7">
        <f t="shared" si="20"/>
        <v>1316</v>
      </c>
      <c r="K39" s="7">
        <f t="shared" si="21"/>
        <v>38</v>
      </c>
      <c r="L39" s="9">
        <f t="shared" si="22"/>
        <v>1354</v>
      </c>
      <c r="M39" s="22">
        <f t="shared" si="23"/>
        <v>46036</v>
      </c>
      <c r="N39" s="20"/>
      <c r="O39" s="12">
        <v>85</v>
      </c>
      <c r="P39" s="37">
        <v>72</v>
      </c>
      <c r="Q39" s="37">
        <v>0</v>
      </c>
      <c r="R39" s="8">
        <f t="shared" si="24"/>
        <v>72</v>
      </c>
      <c r="S39" s="22">
        <f t="shared" si="25"/>
        <v>6120</v>
      </c>
      <c r="T39" s="37">
        <v>172</v>
      </c>
      <c r="U39" s="37">
        <v>0</v>
      </c>
      <c r="V39" s="8">
        <f t="shared" si="26"/>
        <v>172</v>
      </c>
      <c r="W39" s="22">
        <f t="shared" si="27"/>
        <v>14620</v>
      </c>
      <c r="X39" s="7">
        <f t="shared" si="28"/>
        <v>244</v>
      </c>
      <c r="Y39" s="7">
        <f t="shared" si="29"/>
        <v>0</v>
      </c>
      <c r="Z39" s="9">
        <f t="shared" si="30"/>
        <v>244</v>
      </c>
      <c r="AA39" s="19">
        <f t="shared" si="31"/>
        <v>20740</v>
      </c>
    </row>
    <row r="40" spans="1:27" ht="14.25">
      <c r="A40" s="13">
        <v>35</v>
      </c>
      <c r="B40" s="37">
        <v>687</v>
      </c>
      <c r="C40" s="37">
        <v>13</v>
      </c>
      <c r="D40" s="8">
        <f t="shared" si="16"/>
        <v>700</v>
      </c>
      <c r="E40" s="22">
        <f t="shared" si="17"/>
        <v>24500</v>
      </c>
      <c r="F40" s="37">
        <v>594</v>
      </c>
      <c r="G40" s="37">
        <v>12</v>
      </c>
      <c r="H40" s="8">
        <f t="shared" si="18"/>
        <v>606</v>
      </c>
      <c r="I40" s="22">
        <f t="shared" si="19"/>
        <v>21210</v>
      </c>
      <c r="J40" s="7">
        <f t="shared" si="20"/>
        <v>1281</v>
      </c>
      <c r="K40" s="7">
        <f t="shared" si="21"/>
        <v>25</v>
      </c>
      <c r="L40" s="9">
        <f t="shared" si="22"/>
        <v>1306</v>
      </c>
      <c r="M40" s="22">
        <f t="shared" si="23"/>
        <v>45710</v>
      </c>
      <c r="N40" s="20"/>
      <c r="O40" s="12">
        <v>86</v>
      </c>
      <c r="P40" s="37">
        <v>84</v>
      </c>
      <c r="Q40" s="37">
        <v>0</v>
      </c>
      <c r="R40" s="8">
        <f t="shared" si="24"/>
        <v>84</v>
      </c>
      <c r="S40" s="22">
        <f t="shared" si="25"/>
        <v>7224</v>
      </c>
      <c r="T40" s="37">
        <v>172</v>
      </c>
      <c r="U40" s="37">
        <v>0</v>
      </c>
      <c r="V40" s="8">
        <f t="shared" si="26"/>
        <v>172</v>
      </c>
      <c r="W40" s="22">
        <f t="shared" si="27"/>
        <v>14792</v>
      </c>
      <c r="X40" s="7">
        <f t="shared" si="28"/>
        <v>256</v>
      </c>
      <c r="Y40" s="7">
        <f t="shared" si="29"/>
        <v>0</v>
      </c>
      <c r="Z40" s="9">
        <f t="shared" si="30"/>
        <v>256</v>
      </c>
      <c r="AA40" s="19">
        <f t="shared" si="31"/>
        <v>22016</v>
      </c>
    </row>
    <row r="41" spans="1:27" ht="14.25">
      <c r="A41" s="13">
        <v>36</v>
      </c>
      <c r="B41" s="37">
        <v>695</v>
      </c>
      <c r="C41" s="37">
        <v>13</v>
      </c>
      <c r="D41" s="8">
        <f t="shared" si="16"/>
        <v>708</v>
      </c>
      <c r="E41" s="22">
        <f t="shared" si="17"/>
        <v>25488</v>
      </c>
      <c r="F41" s="37">
        <v>595</v>
      </c>
      <c r="G41" s="37">
        <v>22</v>
      </c>
      <c r="H41" s="8">
        <f t="shared" si="18"/>
        <v>617</v>
      </c>
      <c r="I41" s="22">
        <f t="shared" si="19"/>
        <v>22212</v>
      </c>
      <c r="J41" s="7">
        <f t="shared" si="20"/>
        <v>1290</v>
      </c>
      <c r="K41" s="7">
        <f t="shared" si="21"/>
        <v>35</v>
      </c>
      <c r="L41" s="9">
        <f t="shared" si="22"/>
        <v>1325</v>
      </c>
      <c r="M41" s="22">
        <f t="shared" si="23"/>
        <v>47700</v>
      </c>
      <c r="N41" s="20"/>
      <c r="O41" s="12">
        <v>87</v>
      </c>
      <c r="P41" s="37">
        <v>69</v>
      </c>
      <c r="Q41" s="37">
        <v>1</v>
      </c>
      <c r="R41" s="8">
        <f t="shared" si="24"/>
        <v>70</v>
      </c>
      <c r="S41" s="22">
        <f t="shared" si="25"/>
        <v>6090</v>
      </c>
      <c r="T41" s="37">
        <v>154</v>
      </c>
      <c r="U41" s="37">
        <v>0</v>
      </c>
      <c r="V41" s="8">
        <f t="shared" si="26"/>
        <v>154</v>
      </c>
      <c r="W41" s="22">
        <f t="shared" si="27"/>
        <v>13398</v>
      </c>
      <c r="X41" s="7">
        <f t="shared" si="28"/>
        <v>223</v>
      </c>
      <c r="Y41" s="7">
        <f t="shared" si="29"/>
        <v>1</v>
      </c>
      <c r="Z41" s="9">
        <f t="shared" si="30"/>
        <v>224</v>
      </c>
      <c r="AA41" s="19">
        <f t="shared" si="31"/>
        <v>19488</v>
      </c>
    </row>
    <row r="42" spans="1:27" ht="14.25">
      <c r="A42" s="13">
        <v>37</v>
      </c>
      <c r="B42" s="37">
        <v>660</v>
      </c>
      <c r="C42" s="37">
        <v>11</v>
      </c>
      <c r="D42" s="8">
        <f t="shared" si="16"/>
        <v>671</v>
      </c>
      <c r="E42" s="22">
        <f t="shared" si="17"/>
        <v>24827</v>
      </c>
      <c r="F42" s="37">
        <v>556</v>
      </c>
      <c r="G42" s="37">
        <v>20</v>
      </c>
      <c r="H42" s="8">
        <f t="shared" si="18"/>
        <v>576</v>
      </c>
      <c r="I42" s="22">
        <f t="shared" si="19"/>
        <v>21312</v>
      </c>
      <c r="J42" s="7">
        <f t="shared" si="20"/>
        <v>1216</v>
      </c>
      <c r="K42" s="7">
        <f t="shared" si="21"/>
        <v>31</v>
      </c>
      <c r="L42" s="9">
        <f t="shared" si="22"/>
        <v>1247</v>
      </c>
      <c r="M42" s="22">
        <f t="shared" si="23"/>
        <v>46139</v>
      </c>
      <c r="N42" s="20"/>
      <c r="O42" s="12">
        <v>88</v>
      </c>
      <c r="P42" s="37">
        <v>49</v>
      </c>
      <c r="Q42" s="37">
        <v>0</v>
      </c>
      <c r="R42" s="8">
        <f t="shared" si="24"/>
        <v>49</v>
      </c>
      <c r="S42" s="22">
        <f t="shared" si="25"/>
        <v>4312</v>
      </c>
      <c r="T42" s="37">
        <v>137</v>
      </c>
      <c r="U42" s="37">
        <v>1</v>
      </c>
      <c r="V42" s="8">
        <f t="shared" si="26"/>
        <v>138</v>
      </c>
      <c r="W42" s="22">
        <f t="shared" si="27"/>
        <v>12144</v>
      </c>
      <c r="X42" s="7">
        <f t="shared" si="28"/>
        <v>186</v>
      </c>
      <c r="Y42" s="7">
        <f t="shared" si="29"/>
        <v>1</v>
      </c>
      <c r="Z42" s="9">
        <f t="shared" si="30"/>
        <v>187</v>
      </c>
      <c r="AA42" s="19">
        <f t="shared" si="31"/>
        <v>16456</v>
      </c>
    </row>
    <row r="43" spans="1:27" ht="14.25">
      <c r="A43" s="13">
        <v>38</v>
      </c>
      <c r="B43" s="37">
        <v>669</v>
      </c>
      <c r="C43" s="37">
        <v>19</v>
      </c>
      <c r="D43" s="8">
        <f t="shared" si="16"/>
        <v>688</v>
      </c>
      <c r="E43" s="22">
        <f t="shared" si="17"/>
        <v>26144</v>
      </c>
      <c r="F43" s="37">
        <v>641</v>
      </c>
      <c r="G43" s="37">
        <v>22</v>
      </c>
      <c r="H43" s="8">
        <f t="shared" si="18"/>
        <v>663</v>
      </c>
      <c r="I43" s="22">
        <f t="shared" si="19"/>
        <v>25194</v>
      </c>
      <c r="J43" s="7">
        <f t="shared" si="20"/>
        <v>1310</v>
      </c>
      <c r="K43" s="7">
        <f t="shared" si="21"/>
        <v>41</v>
      </c>
      <c r="L43" s="9">
        <f t="shared" si="22"/>
        <v>1351</v>
      </c>
      <c r="M43" s="22">
        <f t="shared" si="23"/>
        <v>51338</v>
      </c>
      <c r="N43" s="20"/>
      <c r="O43" s="12">
        <v>89</v>
      </c>
      <c r="P43" s="37">
        <v>45</v>
      </c>
      <c r="Q43" s="37">
        <v>0</v>
      </c>
      <c r="R43" s="8">
        <f t="shared" si="24"/>
        <v>45</v>
      </c>
      <c r="S43" s="22">
        <f t="shared" si="25"/>
        <v>4005</v>
      </c>
      <c r="T43" s="37">
        <v>90</v>
      </c>
      <c r="U43" s="37">
        <v>0</v>
      </c>
      <c r="V43" s="8">
        <f t="shared" si="26"/>
        <v>90</v>
      </c>
      <c r="W43" s="22">
        <f t="shared" si="27"/>
        <v>8010</v>
      </c>
      <c r="X43" s="7">
        <f t="shared" si="28"/>
        <v>135</v>
      </c>
      <c r="Y43" s="7">
        <f t="shared" si="29"/>
        <v>0</v>
      </c>
      <c r="Z43" s="9">
        <f t="shared" si="30"/>
        <v>135</v>
      </c>
      <c r="AA43" s="19">
        <f t="shared" si="31"/>
        <v>12015</v>
      </c>
    </row>
    <row r="44" spans="1:27" ht="14.25">
      <c r="A44" s="13">
        <v>39</v>
      </c>
      <c r="B44" s="37">
        <v>625</v>
      </c>
      <c r="C44" s="37">
        <v>18</v>
      </c>
      <c r="D44" s="8">
        <f t="shared" si="16"/>
        <v>643</v>
      </c>
      <c r="E44" s="22">
        <f t="shared" si="17"/>
        <v>25077</v>
      </c>
      <c r="F44" s="37">
        <v>551</v>
      </c>
      <c r="G44" s="37">
        <v>27</v>
      </c>
      <c r="H44" s="8">
        <f t="shared" si="18"/>
        <v>578</v>
      </c>
      <c r="I44" s="22">
        <f t="shared" si="19"/>
        <v>22542</v>
      </c>
      <c r="J44" s="7">
        <f t="shared" si="20"/>
        <v>1176</v>
      </c>
      <c r="K44" s="7">
        <f t="shared" si="21"/>
        <v>45</v>
      </c>
      <c r="L44" s="9">
        <f t="shared" si="22"/>
        <v>1221</v>
      </c>
      <c r="M44" s="22">
        <f t="shared" si="23"/>
        <v>47619</v>
      </c>
      <c r="N44" s="20"/>
      <c r="O44" s="12">
        <v>90</v>
      </c>
      <c r="P44" s="37">
        <v>38</v>
      </c>
      <c r="Q44" s="37">
        <v>0</v>
      </c>
      <c r="R44" s="8">
        <f t="shared" si="24"/>
        <v>38</v>
      </c>
      <c r="S44" s="22">
        <f t="shared" si="25"/>
        <v>3420</v>
      </c>
      <c r="T44" s="37">
        <v>102</v>
      </c>
      <c r="U44" s="37">
        <v>0</v>
      </c>
      <c r="V44" s="8">
        <f t="shared" si="26"/>
        <v>102</v>
      </c>
      <c r="W44" s="22">
        <f t="shared" si="27"/>
        <v>9180</v>
      </c>
      <c r="X44" s="7">
        <f t="shared" si="28"/>
        <v>140</v>
      </c>
      <c r="Y44" s="7">
        <f t="shared" si="29"/>
        <v>0</v>
      </c>
      <c r="Z44" s="9">
        <f t="shared" si="30"/>
        <v>140</v>
      </c>
      <c r="AA44" s="19">
        <f t="shared" si="31"/>
        <v>12600</v>
      </c>
    </row>
    <row r="45" spans="1:27" ht="14.25">
      <c r="A45" s="13">
        <v>40</v>
      </c>
      <c r="B45" s="37">
        <v>668</v>
      </c>
      <c r="C45" s="37">
        <v>13</v>
      </c>
      <c r="D45" s="8">
        <f t="shared" si="16"/>
        <v>681</v>
      </c>
      <c r="E45" s="22">
        <f t="shared" si="17"/>
        <v>27240</v>
      </c>
      <c r="F45" s="37">
        <v>544</v>
      </c>
      <c r="G45" s="37">
        <v>16</v>
      </c>
      <c r="H45" s="8">
        <f t="shared" si="18"/>
        <v>560</v>
      </c>
      <c r="I45" s="22">
        <f t="shared" si="19"/>
        <v>22400</v>
      </c>
      <c r="J45" s="7">
        <f t="shared" si="20"/>
        <v>1212</v>
      </c>
      <c r="K45" s="7">
        <f t="shared" si="21"/>
        <v>29</v>
      </c>
      <c r="L45" s="9">
        <f t="shared" si="22"/>
        <v>1241</v>
      </c>
      <c r="M45" s="22">
        <f t="shared" si="23"/>
        <v>49640</v>
      </c>
      <c r="N45" s="20"/>
      <c r="O45" s="12">
        <v>91</v>
      </c>
      <c r="P45" s="37">
        <v>32</v>
      </c>
      <c r="Q45" s="37">
        <v>0</v>
      </c>
      <c r="R45" s="8">
        <f t="shared" si="24"/>
        <v>32</v>
      </c>
      <c r="S45" s="22">
        <f t="shared" si="25"/>
        <v>2912</v>
      </c>
      <c r="T45" s="37">
        <v>91</v>
      </c>
      <c r="U45" s="37">
        <v>0</v>
      </c>
      <c r="V45" s="8">
        <f t="shared" si="26"/>
        <v>91</v>
      </c>
      <c r="W45" s="22">
        <f t="shared" si="27"/>
        <v>8281</v>
      </c>
      <c r="X45" s="7">
        <f t="shared" si="28"/>
        <v>123</v>
      </c>
      <c r="Y45" s="7">
        <f t="shared" si="29"/>
        <v>0</v>
      </c>
      <c r="Z45" s="9">
        <f t="shared" si="30"/>
        <v>123</v>
      </c>
      <c r="AA45" s="19">
        <f t="shared" si="31"/>
        <v>11193</v>
      </c>
    </row>
    <row r="46" spans="1:27" ht="14.25">
      <c r="A46" s="13">
        <v>41</v>
      </c>
      <c r="B46" s="37">
        <v>480</v>
      </c>
      <c r="C46" s="37">
        <v>15</v>
      </c>
      <c r="D46" s="8">
        <f t="shared" si="16"/>
        <v>495</v>
      </c>
      <c r="E46" s="22">
        <f t="shared" si="17"/>
        <v>20295</v>
      </c>
      <c r="F46" s="37">
        <v>446</v>
      </c>
      <c r="G46" s="37">
        <v>17</v>
      </c>
      <c r="H46" s="8">
        <f t="shared" si="18"/>
        <v>463</v>
      </c>
      <c r="I46" s="22">
        <f t="shared" si="19"/>
        <v>18983</v>
      </c>
      <c r="J46" s="7">
        <f t="shared" si="20"/>
        <v>926</v>
      </c>
      <c r="K46" s="7">
        <f t="shared" si="21"/>
        <v>32</v>
      </c>
      <c r="L46" s="9">
        <f t="shared" si="22"/>
        <v>958</v>
      </c>
      <c r="M46" s="22">
        <f t="shared" si="23"/>
        <v>39278</v>
      </c>
      <c r="N46" s="20"/>
      <c r="O46" s="12">
        <v>92</v>
      </c>
      <c r="P46" s="37">
        <v>16</v>
      </c>
      <c r="Q46" s="37">
        <v>0</v>
      </c>
      <c r="R46" s="8">
        <f t="shared" si="24"/>
        <v>16</v>
      </c>
      <c r="S46" s="22">
        <f t="shared" si="25"/>
        <v>1472</v>
      </c>
      <c r="T46" s="37">
        <v>61</v>
      </c>
      <c r="U46" s="37">
        <v>0</v>
      </c>
      <c r="V46" s="8">
        <f t="shared" si="26"/>
        <v>61</v>
      </c>
      <c r="W46" s="22">
        <f t="shared" si="27"/>
        <v>5612</v>
      </c>
      <c r="X46" s="7">
        <f t="shared" si="28"/>
        <v>77</v>
      </c>
      <c r="Y46" s="7">
        <f t="shared" si="29"/>
        <v>0</v>
      </c>
      <c r="Z46" s="9">
        <f t="shared" si="30"/>
        <v>77</v>
      </c>
      <c r="AA46" s="19">
        <f t="shared" si="31"/>
        <v>7084</v>
      </c>
    </row>
    <row r="47" spans="1:27" ht="14.25">
      <c r="A47" s="13">
        <v>42</v>
      </c>
      <c r="B47" s="37">
        <v>531</v>
      </c>
      <c r="C47" s="37">
        <v>14</v>
      </c>
      <c r="D47" s="8">
        <f t="shared" si="16"/>
        <v>545</v>
      </c>
      <c r="E47" s="22">
        <f t="shared" si="17"/>
        <v>22890</v>
      </c>
      <c r="F47" s="37">
        <v>512</v>
      </c>
      <c r="G47" s="37">
        <v>12</v>
      </c>
      <c r="H47" s="8">
        <f t="shared" si="18"/>
        <v>524</v>
      </c>
      <c r="I47" s="22">
        <f t="shared" si="19"/>
        <v>22008</v>
      </c>
      <c r="J47" s="7">
        <f t="shared" si="20"/>
        <v>1043</v>
      </c>
      <c r="K47" s="7">
        <f t="shared" si="21"/>
        <v>26</v>
      </c>
      <c r="L47" s="9">
        <f t="shared" si="22"/>
        <v>1069</v>
      </c>
      <c r="M47" s="22">
        <f t="shared" si="23"/>
        <v>44898</v>
      </c>
      <c r="N47" s="20"/>
      <c r="O47" s="12">
        <v>93</v>
      </c>
      <c r="P47" s="37">
        <v>13</v>
      </c>
      <c r="Q47" s="37">
        <v>0</v>
      </c>
      <c r="R47" s="8">
        <f t="shared" si="24"/>
        <v>13</v>
      </c>
      <c r="S47" s="22">
        <f t="shared" si="25"/>
        <v>1209</v>
      </c>
      <c r="T47" s="37">
        <v>44</v>
      </c>
      <c r="U47" s="37">
        <v>0</v>
      </c>
      <c r="V47" s="8">
        <f t="shared" si="26"/>
        <v>44</v>
      </c>
      <c r="W47" s="22">
        <f t="shared" si="27"/>
        <v>4092</v>
      </c>
      <c r="X47" s="7">
        <f t="shared" si="28"/>
        <v>57</v>
      </c>
      <c r="Y47" s="7">
        <f t="shared" si="29"/>
        <v>0</v>
      </c>
      <c r="Z47" s="9">
        <f t="shared" si="30"/>
        <v>57</v>
      </c>
      <c r="AA47" s="19">
        <f t="shared" si="31"/>
        <v>5301</v>
      </c>
    </row>
    <row r="48" spans="1:27" ht="14.25">
      <c r="A48" s="13">
        <v>43</v>
      </c>
      <c r="B48" s="37">
        <v>548</v>
      </c>
      <c r="C48" s="37">
        <v>11</v>
      </c>
      <c r="D48" s="8">
        <f t="shared" si="16"/>
        <v>559</v>
      </c>
      <c r="E48" s="22">
        <f t="shared" si="17"/>
        <v>24037</v>
      </c>
      <c r="F48" s="37">
        <v>505</v>
      </c>
      <c r="G48" s="37">
        <v>20</v>
      </c>
      <c r="H48" s="8">
        <f t="shared" si="18"/>
        <v>525</v>
      </c>
      <c r="I48" s="22">
        <f t="shared" si="19"/>
        <v>22575</v>
      </c>
      <c r="J48" s="7">
        <f t="shared" si="20"/>
        <v>1053</v>
      </c>
      <c r="K48" s="7">
        <f t="shared" si="21"/>
        <v>31</v>
      </c>
      <c r="L48" s="9">
        <f t="shared" si="22"/>
        <v>1084</v>
      </c>
      <c r="M48" s="22">
        <f t="shared" si="23"/>
        <v>46612</v>
      </c>
      <c r="N48" s="20"/>
      <c r="O48" s="12">
        <v>94</v>
      </c>
      <c r="P48" s="37">
        <v>12</v>
      </c>
      <c r="Q48" s="37">
        <v>0</v>
      </c>
      <c r="R48" s="8">
        <f t="shared" si="24"/>
        <v>12</v>
      </c>
      <c r="S48" s="22">
        <f t="shared" si="25"/>
        <v>1128</v>
      </c>
      <c r="T48" s="37">
        <v>43</v>
      </c>
      <c r="U48" s="37">
        <v>0</v>
      </c>
      <c r="V48" s="8">
        <f t="shared" si="26"/>
        <v>43</v>
      </c>
      <c r="W48" s="22">
        <f t="shared" si="27"/>
        <v>4042</v>
      </c>
      <c r="X48" s="7">
        <f t="shared" si="28"/>
        <v>55</v>
      </c>
      <c r="Y48" s="7">
        <f t="shared" si="29"/>
        <v>0</v>
      </c>
      <c r="Z48" s="9">
        <f t="shared" si="30"/>
        <v>55</v>
      </c>
      <c r="AA48" s="19">
        <f t="shared" si="31"/>
        <v>5170</v>
      </c>
    </row>
    <row r="49" spans="1:27" ht="14.25">
      <c r="A49" s="13">
        <v>44</v>
      </c>
      <c r="B49" s="37">
        <v>535</v>
      </c>
      <c r="C49" s="37">
        <v>11</v>
      </c>
      <c r="D49" s="8">
        <f t="shared" si="16"/>
        <v>546</v>
      </c>
      <c r="E49" s="22">
        <f t="shared" si="17"/>
        <v>24024</v>
      </c>
      <c r="F49" s="37">
        <v>533</v>
      </c>
      <c r="G49" s="37">
        <v>18</v>
      </c>
      <c r="H49" s="8">
        <f t="shared" si="18"/>
        <v>551</v>
      </c>
      <c r="I49" s="22">
        <f t="shared" si="19"/>
        <v>24244</v>
      </c>
      <c r="J49" s="7">
        <f t="shared" si="20"/>
        <v>1068</v>
      </c>
      <c r="K49" s="7">
        <f t="shared" si="21"/>
        <v>29</v>
      </c>
      <c r="L49" s="9">
        <f t="shared" si="22"/>
        <v>1097</v>
      </c>
      <c r="M49" s="22">
        <f t="shared" si="23"/>
        <v>48268</v>
      </c>
      <c r="N49" s="20"/>
      <c r="O49" s="12">
        <v>95</v>
      </c>
      <c r="P49" s="37">
        <v>11</v>
      </c>
      <c r="Q49" s="37">
        <v>0</v>
      </c>
      <c r="R49" s="8">
        <f t="shared" si="24"/>
        <v>11</v>
      </c>
      <c r="S49" s="22">
        <f t="shared" si="25"/>
        <v>1045</v>
      </c>
      <c r="T49" s="37">
        <v>35</v>
      </c>
      <c r="U49" s="37">
        <v>0</v>
      </c>
      <c r="V49" s="8">
        <f t="shared" si="26"/>
        <v>35</v>
      </c>
      <c r="W49" s="22">
        <f t="shared" si="27"/>
        <v>3325</v>
      </c>
      <c r="X49" s="7">
        <f t="shared" si="28"/>
        <v>46</v>
      </c>
      <c r="Y49" s="7">
        <f t="shared" si="29"/>
        <v>0</v>
      </c>
      <c r="Z49" s="9">
        <f t="shared" si="30"/>
        <v>46</v>
      </c>
      <c r="AA49" s="19">
        <f t="shared" si="31"/>
        <v>4370</v>
      </c>
    </row>
    <row r="50" spans="1:27" ht="14.25">
      <c r="A50" s="13">
        <v>45</v>
      </c>
      <c r="B50" s="37">
        <v>501</v>
      </c>
      <c r="C50" s="37">
        <v>24</v>
      </c>
      <c r="D50" s="8">
        <f t="shared" si="16"/>
        <v>525</v>
      </c>
      <c r="E50" s="22">
        <f t="shared" si="17"/>
        <v>23625</v>
      </c>
      <c r="F50" s="37">
        <v>535</v>
      </c>
      <c r="G50" s="37">
        <v>22</v>
      </c>
      <c r="H50" s="8">
        <f t="shared" si="18"/>
        <v>557</v>
      </c>
      <c r="I50" s="22">
        <f t="shared" si="19"/>
        <v>25065</v>
      </c>
      <c r="J50" s="7">
        <f t="shared" si="20"/>
        <v>1036</v>
      </c>
      <c r="K50" s="7">
        <f t="shared" si="21"/>
        <v>46</v>
      </c>
      <c r="L50" s="9">
        <f t="shared" si="22"/>
        <v>1082</v>
      </c>
      <c r="M50" s="22">
        <f t="shared" si="23"/>
        <v>48690</v>
      </c>
      <c r="N50" s="20"/>
      <c r="O50" s="12">
        <v>96</v>
      </c>
      <c r="P50" s="37">
        <v>9</v>
      </c>
      <c r="Q50" s="37">
        <v>0</v>
      </c>
      <c r="R50" s="8">
        <f t="shared" si="24"/>
        <v>9</v>
      </c>
      <c r="S50" s="22">
        <f t="shared" si="25"/>
        <v>864</v>
      </c>
      <c r="T50" s="37">
        <v>34</v>
      </c>
      <c r="U50" s="37">
        <v>1</v>
      </c>
      <c r="V50" s="8">
        <f t="shared" si="26"/>
        <v>35</v>
      </c>
      <c r="W50" s="22">
        <f t="shared" si="27"/>
        <v>3360</v>
      </c>
      <c r="X50" s="7">
        <f t="shared" si="28"/>
        <v>43</v>
      </c>
      <c r="Y50" s="7">
        <f t="shared" si="29"/>
        <v>1</v>
      </c>
      <c r="Z50" s="9">
        <f t="shared" si="30"/>
        <v>44</v>
      </c>
      <c r="AA50" s="19">
        <f t="shared" si="31"/>
        <v>4224</v>
      </c>
    </row>
    <row r="51" spans="1:27" ht="14.25">
      <c r="A51" s="13">
        <v>46</v>
      </c>
      <c r="B51" s="37">
        <v>561</v>
      </c>
      <c r="C51" s="37">
        <v>14</v>
      </c>
      <c r="D51" s="8">
        <f t="shared" si="16"/>
        <v>575</v>
      </c>
      <c r="E51" s="22">
        <f t="shared" si="17"/>
        <v>26450</v>
      </c>
      <c r="F51" s="37">
        <v>519</v>
      </c>
      <c r="G51" s="37">
        <v>10</v>
      </c>
      <c r="H51" s="8">
        <f t="shared" si="18"/>
        <v>529</v>
      </c>
      <c r="I51" s="22">
        <f t="shared" si="19"/>
        <v>24334</v>
      </c>
      <c r="J51" s="7">
        <f t="shared" si="20"/>
        <v>1080</v>
      </c>
      <c r="K51" s="7">
        <f t="shared" si="21"/>
        <v>24</v>
      </c>
      <c r="L51" s="9">
        <f t="shared" si="22"/>
        <v>1104</v>
      </c>
      <c r="M51" s="22">
        <f t="shared" si="23"/>
        <v>50784</v>
      </c>
      <c r="N51" s="20"/>
      <c r="O51" s="12">
        <v>97</v>
      </c>
      <c r="P51" s="37">
        <v>6</v>
      </c>
      <c r="Q51" s="37">
        <v>0</v>
      </c>
      <c r="R51" s="8">
        <f t="shared" si="24"/>
        <v>6</v>
      </c>
      <c r="S51" s="22">
        <f t="shared" si="25"/>
        <v>582</v>
      </c>
      <c r="T51" s="37">
        <v>16</v>
      </c>
      <c r="U51" s="37">
        <v>0</v>
      </c>
      <c r="V51" s="8">
        <f t="shared" si="26"/>
        <v>16</v>
      </c>
      <c r="W51" s="22">
        <f t="shared" si="27"/>
        <v>1552</v>
      </c>
      <c r="X51" s="7">
        <f t="shared" si="28"/>
        <v>22</v>
      </c>
      <c r="Y51" s="7">
        <f t="shared" si="29"/>
        <v>0</v>
      </c>
      <c r="Z51" s="9">
        <f t="shared" si="30"/>
        <v>22</v>
      </c>
      <c r="AA51" s="19">
        <f t="shared" si="31"/>
        <v>2134</v>
      </c>
    </row>
    <row r="52" spans="1:27" ht="14.25">
      <c r="A52" s="13">
        <v>47</v>
      </c>
      <c r="B52" s="37">
        <v>553</v>
      </c>
      <c r="C52" s="37">
        <v>17</v>
      </c>
      <c r="D52" s="8">
        <f t="shared" si="16"/>
        <v>570</v>
      </c>
      <c r="E52" s="22">
        <f t="shared" si="17"/>
        <v>26790</v>
      </c>
      <c r="F52" s="37">
        <v>544</v>
      </c>
      <c r="G52" s="37">
        <v>13</v>
      </c>
      <c r="H52" s="8">
        <f t="shared" si="18"/>
        <v>557</v>
      </c>
      <c r="I52" s="22">
        <f t="shared" si="19"/>
        <v>26179</v>
      </c>
      <c r="J52" s="7">
        <f t="shared" si="20"/>
        <v>1097</v>
      </c>
      <c r="K52" s="7">
        <f t="shared" si="21"/>
        <v>30</v>
      </c>
      <c r="L52" s="9">
        <f t="shared" si="22"/>
        <v>1127</v>
      </c>
      <c r="M52" s="22">
        <f t="shared" si="23"/>
        <v>52969</v>
      </c>
      <c r="N52" s="20"/>
      <c r="O52" s="12">
        <v>98</v>
      </c>
      <c r="P52" s="37">
        <v>3</v>
      </c>
      <c r="Q52" s="37">
        <v>0</v>
      </c>
      <c r="R52" s="8">
        <f t="shared" si="24"/>
        <v>3</v>
      </c>
      <c r="S52" s="22">
        <f t="shared" si="25"/>
        <v>294</v>
      </c>
      <c r="T52" s="37">
        <v>11</v>
      </c>
      <c r="U52" s="37">
        <v>0</v>
      </c>
      <c r="V52" s="8">
        <f t="shared" si="26"/>
        <v>11</v>
      </c>
      <c r="W52" s="22">
        <f t="shared" si="27"/>
        <v>1078</v>
      </c>
      <c r="X52" s="7">
        <f t="shared" si="28"/>
        <v>14</v>
      </c>
      <c r="Y52" s="7">
        <f t="shared" si="29"/>
        <v>0</v>
      </c>
      <c r="Z52" s="9">
        <f t="shared" si="30"/>
        <v>14</v>
      </c>
      <c r="AA52" s="19">
        <f t="shared" si="31"/>
        <v>1372</v>
      </c>
    </row>
    <row r="53" spans="1:27" ht="14.25">
      <c r="A53" s="13">
        <v>48</v>
      </c>
      <c r="B53" s="37">
        <v>532</v>
      </c>
      <c r="C53" s="37">
        <v>11</v>
      </c>
      <c r="D53" s="8">
        <f t="shared" si="16"/>
        <v>543</v>
      </c>
      <c r="E53" s="22">
        <f t="shared" si="17"/>
        <v>26064</v>
      </c>
      <c r="F53" s="37">
        <v>595</v>
      </c>
      <c r="G53" s="37">
        <v>12</v>
      </c>
      <c r="H53" s="8">
        <f t="shared" si="18"/>
        <v>607</v>
      </c>
      <c r="I53" s="22">
        <f t="shared" si="19"/>
        <v>29136</v>
      </c>
      <c r="J53" s="7">
        <f t="shared" si="20"/>
        <v>1127</v>
      </c>
      <c r="K53" s="7">
        <f t="shared" si="21"/>
        <v>23</v>
      </c>
      <c r="L53" s="9">
        <f t="shared" si="22"/>
        <v>1150</v>
      </c>
      <c r="M53" s="22">
        <f t="shared" si="23"/>
        <v>55200</v>
      </c>
      <c r="N53" s="20"/>
      <c r="O53" s="12">
        <v>99</v>
      </c>
      <c r="P53" s="37">
        <v>2</v>
      </c>
      <c r="Q53" s="37">
        <v>0</v>
      </c>
      <c r="R53" s="8">
        <f t="shared" si="24"/>
        <v>2</v>
      </c>
      <c r="S53" s="22">
        <f t="shared" si="25"/>
        <v>198</v>
      </c>
      <c r="T53" s="37">
        <v>5</v>
      </c>
      <c r="U53" s="37">
        <v>0</v>
      </c>
      <c r="V53" s="8">
        <f t="shared" si="26"/>
        <v>5</v>
      </c>
      <c r="W53" s="22">
        <f t="shared" si="27"/>
        <v>495</v>
      </c>
      <c r="X53" s="7">
        <f t="shared" si="28"/>
        <v>7</v>
      </c>
      <c r="Y53" s="7">
        <f t="shared" si="29"/>
        <v>0</v>
      </c>
      <c r="Z53" s="9">
        <f t="shared" si="30"/>
        <v>7</v>
      </c>
      <c r="AA53" s="19">
        <f t="shared" si="31"/>
        <v>693</v>
      </c>
    </row>
    <row r="54" spans="1:27" ht="14.25">
      <c r="A54" s="13">
        <v>49</v>
      </c>
      <c r="B54" s="37">
        <v>610</v>
      </c>
      <c r="C54" s="37">
        <v>12</v>
      </c>
      <c r="D54" s="8">
        <f t="shared" si="16"/>
        <v>622</v>
      </c>
      <c r="E54" s="22">
        <f t="shared" si="17"/>
        <v>30478</v>
      </c>
      <c r="F54" s="37">
        <v>572</v>
      </c>
      <c r="G54" s="37">
        <v>14</v>
      </c>
      <c r="H54" s="8">
        <f t="shared" si="18"/>
        <v>586</v>
      </c>
      <c r="I54" s="22">
        <f t="shared" si="19"/>
        <v>28714</v>
      </c>
      <c r="J54" s="7">
        <f t="shared" si="20"/>
        <v>1182</v>
      </c>
      <c r="K54" s="7">
        <f t="shared" si="21"/>
        <v>26</v>
      </c>
      <c r="L54" s="9">
        <f t="shared" si="22"/>
        <v>1208</v>
      </c>
      <c r="M54" s="22">
        <f t="shared" si="23"/>
        <v>59192</v>
      </c>
      <c r="N54" s="20"/>
      <c r="O54" s="12" t="s">
        <v>40</v>
      </c>
      <c r="P54" s="37">
        <v>4</v>
      </c>
      <c r="Q54" s="37">
        <v>0</v>
      </c>
      <c r="R54" s="8">
        <f t="shared" si="24"/>
        <v>4</v>
      </c>
      <c r="S54" s="22">
        <f>100*R54</f>
        <v>400</v>
      </c>
      <c r="T54" s="37">
        <v>12</v>
      </c>
      <c r="U54" s="37">
        <v>0</v>
      </c>
      <c r="V54" s="8">
        <f t="shared" si="26"/>
        <v>12</v>
      </c>
      <c r="W54" s="22">
        <f t="shared" si="27"/>
        <v>0</v>
      </c>
      <c r="X54" s="7">
        <f t="shared" si="28"/>
        <v>16</v>
      </c>
      <c r="Y54" s="7">
        <f t="shared" si="29"/>
        <v>0</v>
      </c>
      <c r="Z54" s="9">
        <f t="shared" si="30"/>
        <v>16</v>
      </c>
      <c r="AA54" s="19">
        <f>100*Z54</f>
        <v>1600</v>
      </c>
    </row>
    <row r="55" spans="1:27" ht="14.25">
      <c r="A55" s="13">
        <v>50</v>
      </c>
      <c r="B55" s="37">
        <v>569</v>
      </c>
      <c r="C55" s="37">
        <v>7</v>
      </c>
      <c r="D55" s="8">
        <f t="shared" si="16"/>
        <v>576</v>
      </c>
      <c r="E55" s="22">
        <f t="shared" si="17"/>
        <v>28800</v>
      </c>
      <c r="F55" s="37">
        <v>595</v>
      </c>
      <c r="G55" s="37">
        <v>8</v>
      </c>
      <c r="H55" s="8">
        <f t="shared" si="18"/>
        <v>603</v>
      </c>
      <c r="I55" s="22">
        <f t="shared" si="19"/>
        <v>30150</v>
      </c>
      <c r="J55" s="7">
        <f t="shared" si="20"/>
        <v>1164</v>
      </c>
      <c r="K55" s="7">
        <f t="shared" si="21"/>
        <v>15</v>
      </c>
      <c r="L55" s="9">
        <f t="shared" si="22"/>
        <v>1179</v>
      </c>
      <c r="M55" s="22">
        <f t="shared" si="23"/>
        <v>58950</v>
      </c>
      <c r="N55" s="5"/>
      <c r="O55" s="6"/>
      <c r="P55" s="6"/>
      <c r="Q55" s="6"/>
      <c r="R55" s="6"/>
      <c r="S55" s="24">
        <f>(SUM(E6:E55)+SUM(S5:S54))/R59</f>
        <v>41.70103275171941</v>
      </c>
      <c r="T55" s="6"/>
      <c r="U55" s="6"/>
      <c r="V55" s="6"/>
      <c r="W55" s="24">
        <f>(SUM(I6:I55)+SUM(W5:W54))/V59</f>
        <v>43.70227435530086</v>
      </c>
      <c r="X55" s="6"/>
      <c r="Y55" s="6"/>
      <c r="Z55" s="6"/>
      <c r="AA55" s="24">
        <f>(SUM(M6:M55)+SUM(AA5:AA54))/Z59</f>
        <v>42.70891412933442</v>
      </c>
    </row>
    <row r="56" spans="1:27" ht="14.25">
      <c r="A56" s="30"/>
      <c r="B56" s="31"/>
      <c r="C56" s="31"/>
      <c r="D56" s="31"/>
      <c r="E56" s="29"/>
      <c r="F56" s="31"/>
      <c r="G56" s="31"/>
      <c r="H56" s="31"/>
      <c r="I56" s="29"/>
      <c r="J56" s="28"/>
      <c r="K56" s="28"/>
      <c r="L56" s="28"/>
      <c r="M56" s="29"/>
      <c r="N56" s="5"/>
      <c r="O56" s="5"/>
      <c r="P56" s="5"/>
      <c r="Q56" s="5"/>
      <c r="R56" s="5"/>
      <c r="S56" s="24"/>
      <c r="T56" s="5"/>
      <c r="U56" s="5"/>
      <c r="V56" s="5"/>
      <c r="W56" s="24"/>
      <c r="X56" s="5"/>
      <c r="Y56" s="5"/>
      <c r="Z56" s="5"/>
      <c r="AA56" s="24"/>
    </row>
    <row r="57" spans="1:26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5"/>
      <c r="O57" s="5"/>
      <c r="P57" s="96" t="s">
        <v>1</v>
      </c>
      <c r="Q57" s="97"/>
      <c r="R57" s="98"/>
      <c r="S57" s="27"/>
      <c r="T57" s="96" t="s">
        <v>2</v>
      </c>
      <c r="U57" s="97"/>
      <c r="V57" s="98"/>
      <c r="W57" s="27"/>
      <c r="X57" s="96" t="s">
        <v>7</v>
      </c>
      <c r="Y57" s="97"/>
      <c r="Z57" s="98"/>
    </row>
    <row r="58" spans="16:26" ht="14.25">
      <c r="P58" s="14" t="s">
        <v>3</v>
      </c>
      <c r="Q58" s="14" t="s">
        <v>4</v>
      </c>
      <c r="R58" s="14" t="s">
        <v>5</v>
      </c>
      <c r="S58" s="14"/>
      <c r="T58" s="14" t="s">
        <v>3</v>
      </c>
      <c r="U58" s="14" t="s">
        <v>4</v>
      </c>
      <c r="V58" s="14" t="s">
        <v>5</v>
      </c>
      <c r="W58" s="14"/>
      <c r="X58" s="14" t="s">
        <v>3</v>
      </c>
      <c r="Y58" s="14" t="s">
        <v>4</v>
      </c>
      <c r="Z58" s="14" t="s">
        <v>5</v>
      </c>
    </row>
    <row r="59" spans="15:26" ht="14.25">
      <c r="O59" s="1" t="s">
        <v>7</v>
      </c>
      <c r="P59" s="10">
        <f>SUM(B5:B55)+SUM(P5:P54)</f>
        <v>44327</v>
      </c>
      <c r="Q59" s="10">
        <f>SUM(C5:C55)+SUM(Q5:Q54)</f>
        <v>892</v>
      </c>
      <c r="R59" s="10">
        <f>SUM(D5:D55)+SUM(R5:R54)</f>
        <v>45219</v>
      </c>
      <c r="S59" s="10"/>
      <c r="T59" s="10">
        <f>SUM(F5:F55)+SUM(T5:T54)</f>
        <v>43852</v>
      </c>
      <c r="U59" s="10">
        <f>SUM(G5:G55)+SUM(U5:U54)</f>
        <v>820</v>
      </c>
      <c r="V59" s="10">
        <f>SUM(H5:H55)+SUM(V5:V54)</f>
        <v>44672</v>
      </c>
      <c r="W59" s="10"/>
      <c r="X59" s="10">
        <f>SUM(J5:J55)+SUM(X5:X54)</f>
        <v>88179</v>
      </c>
      <c r="Y59" s="10">
        <f>SUM(K5:K55)+SUM(Y5:Y54)</f>
        <v>1712</v>
      </c>
      <c r="Z59" s="10">
        <f>SUM(L5:L55)+SUM(Z5:Z54)</f>
        <v>89891</v>
      </c>
    </row>
    <row r="62" spans="8:26" ht="14.25">
      <c r="H62" s="4"/>
      <c r="I62" s="4"/>
      <c r="J62" s="4"/>
      <c r="K62" s="2"/>
      <c r="L62" s="110" t="s">
        <v>22</v>
      </c>
      <c r="M62" s="111"/>
      <c r="N62" s="111"/>
      <c r="O62" s="112"/>
      <c r="P62" s="116" t="s">
        <v>8</v>
      </c>
      <c r="Q62" s="116"/>
      <c r="R62" s="116"/>
      <c r="S62" s="15"/>
      <c r="T62" s="116" t="s">
        <v>9</v>
      </c>
      <c r="U62" s="116"/>
      <c r="V62" s="116"/>
      <c r="W62" s="15"/>
      <c r="X62" s="116" t="s">
        <v>7</v>
      </c>
      <c r="Y62" s="116"/>
      <c r="Z62" s="116"/>
    </row>
    <row r="63" spans="8:26" ht="14.25">
      <c r="H63" s="4"/>
      <c r="I63" s="4"/>
      <c r="J63" s="4"/>
      <c r="K63" s="2"/>
      <c r="L63" s="113"/>
      <c r="M63" s="114"/>
      <c r="N63" s="114"/>
      <c r="O63" s="115"/>
      <c r="P63" s="15" t="s">
        <v>10</v>
      </c>
      <c r="Q63" s="15" t="s">
        <v>11</v>
      </c>
      <c r="R63" s="15" t="s">
        <v>12</v>
      </c>
      <c r="S63" s="15"/>
      <c r="T63" s="15" t="s">
        <v>10</v>
      </c>
      <c r="U63" s="15" t="s">
        <v>11</v>
      </c>
      <c r="V63" s="15" t="s">
        <v>12</v>
      </c>
      <c r="W63" s="15"/>
      <c r="X63" s="15" t="s">
        <v>10</v>
      </c>
      <c r="Y63" s="15" t="s">
        <v>11</v>
      </c>
      <c r="Z63" s="15" t="s">
        <v>12</v>
      </c>
    </row>
    <row r="64" spans="8:26" ht="14.25">
      <c r="H64" s="4"/>
      <c r="I64" s="4"/>
      <c r="J64" s="4"/>
      <c r="K64" s="2"/>
      <c r="L64" s="107" t="s">
        <v>29</v>
      </c>
      <c r="M64" s="108"/>
      <c r="N64" s="108"/>
      <c r="O64" s="109"/>
      <c r="P64" s="11">
        <f>SUM(B5:B10)</f>
        <v>2129</v>
      </c>
      <c r="Q64" s="11">
        <f>SUM(C5:C10)</f>
        <v>49</v>
      </c>
      <c r="R64" s="16">
        <f>SUM(D5:D10)</f>
        <v>2178</v>
      </c>
      <c r="S64" s="16"/>
      <c r="T64" s="11">
        <f>SUM(F5:F10)</f>
        <v>1992</v>
      </c>
      <c r="U64" s="11">
        <f>SUM(G5:G10)</f>
        <v>45</v>
      </c>
      <c r="V64" s="16">
        <f>SUM(H5:H10)</f>
        <v>2037</v>
      </c>
      <c r="W64" s="16"/>
      <c r="X64" s="11">
        <f>SUM(J5:J10)</f>
        <v>4121</v>
      </c>
      <c r="Y64" s="11">
        <f>SUM(K5:K10)</f>
        <v>94</v>
      </c>
      <c r="Z64" s="17">
        <f>SUM(L5:L10)</f>
        <v>4215</v>
      </c>
    </row>
    <row r="65" spans="8:26" ht="14.25">
      <c r="H65" s="4"/>
      <c r="I65" s="4"/>
      <c r="J65" s="4"/>
      <c r="K65" s="2"/>
      <c r="L65" s="107" t="s">
        <v>30</v>
      </c>
      <c r="M65" s="108"/>
      <c r="N65" s="108"/>
      <c r="O65" s="109"/>
      <c r="P65" s="11">
        <f>SUM(B11:B16)</f>
        <v>2353</v>
      </c>
      <c r="Q65" s="11">
        <f>SUM(C11:C16)</f>
        <v>39</v>
      </c>
      <c r="R65" s="16">
        <f>SUM(D11:D16)</f>
        <v>2392</v>
      </c>
      <c r="S65" s="16"/>
      <c r="T65" s="11">
        <f>SUM(F11:F16)</f>
        <v>2286</v>
      </c>
      <c r="U65" s="11">
        <f>SUM(G11:G16)</f>
        <v>32</v>
      </c>
      <c r="V65" s="16">
        <f>SUM(H11:H16)</f>
        <v>2318</v>
      </c>
      <c r="W65" s="16"/>
      <c r="X65" s="11">
        <f>SUM(J11:J16)</f>
        <v>4639</v>
      </c>
      <c r="Y65" s="11">
        <f>SUM(K11:K16)</f>
        <v>71</v>
      </c>
      <c r="Z65" s="17">
        <f>SUM(L11:L16)</f>
        <v>4710</v>
      </c>
    </row>
    <row r="66" spans="8:26" ht="14.25">
      <c r="H66" s="4"/>
      <c r="I66" s="4"/>
      <c r="J66" s="4"/>
      <c r="K66" s="2"/>
      <c r="L66" s="107" t="s">
        <v>31</v>
      </c>
      <c r="M66" s="108"/>
      <c r="N66" s="108"/>
      <c r="O66" s="109"/>
      <c r="P66" s="11">
        <f>SUM(B17:B19)</f>
        <v>1336</v>
      </c>
      <c r="Q66" s="11">
        <f>SUM(C17:C19)</f>
        <v>18</v>
      </c>
      <c r="R66" s="16">
        <f>SUM(D17:D19)</f>
        <v>1354</v>
      </c>
      <c r="S66" s="16"/>
      <c r="T66" s="11">
        <f>SUM(F17:F19)</f>
        <v>1234</v>
      </c>
      <c r="U66" s="11">
        <f>SUM(G17:G19)</f>
        <v>18</v>
      </c>
      <c r="V66" s="16">
        <f>SUM(H17:H19)</f>
        <v>1252</v>
      </c>
      <c r="W66" s="16"/>
      <c r="X66" s="11">
        <f>SUM(J17:J19)</f>
        <v>2570</v>
      </c>
      <c r="Y66" s="11">
        <f>SUM(K17:K19)</f>
        <v>36</v>
      </c>
      <c r="Z66" s="17">
        <f>SUM(L17:L19)</f>
        <v>2606</v>
      </c>
    </row>
    <row r="67" spans="8:26" ht="14.25">
      <c r="H67" s="4"/>
      <c r="I67" s="4"/>
      <c r="J67" s="4"/>
      <c r="K67" s="2"/>
      <c r="L67" s="107" t="s">
        <v>32</v>
      </c>
      <c r="M67" s="108"/>
      <c r="N67" s="108"/>
      <c r="O67" s="109"/>
      <c r="P67" s="11">
        <f>SUM(B5:B24)</f>
        <v>8412</v>
      </c>
      <c r="Q67" s="11">
        <f>SUM(C5:C24)</f>
        <v>153</v>
      </c>
      <c r="R67" s="16">
        <f>SUM(D5:D24)</f>
        <v>8565</v>
      </c>
      <c r="S67" s="16"/>
      <c r="T67" s="11">
        <f>SUM(F5:F24)</f>
        <v>7892</v>
      </c>
      <c r="U67" s="11">
        <f>SUM(G5:G24)</f>
        <v>132</v>
      </c>
      <c r="V67" s="16">
        <f>SUM(H5:H24)</f>
        <v>8024</v>
      </c>
      <c r="W67" s="16"/>
      <c r="X67" s="11">
        <f>SUM(J5:J24)</f>
        <v>16304</v>
      </c>
      <c r="Y67" s="11">
        <f>SUM(K5:K24)</f>
        <v>285</v>
      </c>
      <c r="Z67" s="17">
        <f>SUM(L5:L24)</f>
        <v>16589</v>
      </c>
    </row>
    <row r="68" spans="8:26" ht="14.25">
      <c r="H68" s="4"/>
      <c r="I68" s="4"/>
      <c r="J68" s="4"/>
      <c r="K68" s="2"/>
      <c r="L68" s="107" t="s">
        <v>33</v>
      </c>
      <c r="M68" s="108"/>
      <c r="N68" s="108"/>
      <c r="O68" s="109"/>
      <c r="P68" s="11">
        <f>SUM(B45:B55)+SUM(P5:P18)</f>
        <v>16058</v>
      </c>
      <c r="Q68" s="11">
        <f>SUM(C45:C55)+SUM(Q5:Q18)</f>
        <v>251</v>
      </c>
      <c r="R68" s="16">
        <f>SUM(D45:D55)+SUM(R5:R18)</f>
        <v>16309</v>
      </c>
      <c r="S68" s="16"/>
      <c r="T68" s="11">
        <f>SUM(F45:F55)+SUM(T5:T18)</f>
        <v>15668</v>
      </c>
      <c r="U68" s="11">
        <f>SUM(G45:G55)+SUM(U5:U18)</f>
        <v>248</v>
      </c>
      <c r="V68" s="16">
        <f>SUM(H45:H55)+SUM(V5:V18)</f>
        <v>15916</v>
      </c>
      <c r="W68" s="16"/>
      <c r="X68" s="11">
        <f>SUM(J45:J55)+SUM(X5:X18)</f>
        <v>31726</v>
      </c>
      <c r="Y68" s="11">
        <f>SUM(K45:K55)+SUM(Y5:Y18)</f>
        <v>499</v>
      </c>
      <c r="Z68" s="17">
        <f>SUM(L45:L55)+SUM(Z5:Z18)</f>
        <v>32225</v>
      </c>
    </row>
    <row r="69" spans="8:26" ht="14.25">
      <c r="H69" s="4"/>
      <c r="I69" s="4"/>
      <c r="J69" s="4"/>
      <c r="K69" s="2"/>
      <c r="L69" s="107" t="s">
        <v>34</v>
      </c>
      <c r="M69" s="108"/>
      <c r="N69" s="108"/>
      <c r="O69" s="109"/>
      <c r="P69" s="11">
        <f>SUM(P19:P28)</f>
        <v>4923</v>
      </c>
      <c r="Q69" s="11">
        <f>SUM(Q19:Q28)</f>
        <v>15</v>
      </c>
      <c r="R69" s="16">
        <f>SUM(R19:R28)</f>
        <v>4938</v>
      </c>
      <c r="S69" s="16"/>
      <c r="T69" s="11">
        <f>SUM(T19:T28)</f>
        <v>4913</v>
      </c>
      <c r="U69" s="11">
        <f>SUM(U19:U28)</f>
        <v>9</v>
      </c>
      <c r="V69" s="16">
        <f>SUM(V19:V28)</f>
        <v>4922</v>
      </c>
      <c r="W69" s="16"/>
      <c r="X69" s="11">
        <f>SUM(X19:X28)</f>
        <v>9836</v>
      </c>
      <c r="Y69" s="11">
        <f>SUM(Y19:Y28)</f>
        <v>24</v>
      </c>
      <c r="Z69" s="17">
        <f>SUM(Z19:Z28)</f>
        <v>9860</v>
      </c>
    </row>
    <row r="70" spans="8:26" ht="14.25">
      <c r="H70" s="4"/>
      <c r="I70" s="4"/>
      <c r="J70" s="4"/>
      <c r="K70" s="2"/>
      <c r="L70" s="107" t="s">
        <v>35</v>
      </c>
      <c r="M70" s="108"/>
      <c r="N70" s="108"/>
      <c r="O70" s="109"/>
      <c r="P70" s="11">
        <f>SUM(P19:P54)</f>
        <v>7656</v>
      </c>
      <c r="Q70" s="11">
        <f>SUM(Q19:Q54)</f>
        <v>20</v>
      </c>
      <c r="R70" s="16">
        <f>SUM(R19:R54)</f>
        <v>7676</v>
      </c>
      <c r="S70" s="16"/>
      <c r="T70" s="11">
        <f>SUM(T19:T54)</f>
        <v>9145</v>
      </c>
      <c r="U70" s="11">
        <f>SUM(U19:U54)</f>
        <v>18</v>
      </c>
      <c r="V70" s="16">
        <f>SUM(V19:V54)</f>
        <v>9163</v>
      </c>
      <c r="W70" s="16"/>
      <c r="X70" s="11">
        <f>SUM(X19:X54)</f>
        <v>16801</v>
      </c>
      <c r="Y70" s="11">
        <f>SUM(Y19:Y54)</f>
        <v>38</v>
      </c>
      <c r="Z70" s="17">
        <f>SUM(Z19:Z54)</f>
        <v>16839</v>
      </c>
    </row>
    <row r="71" spans="8:26" ht="14.25">
      <c r="H71" s="4"/>
      <c r="I71" s="4"/>
      <c r="J71" s="4"/>
      <c r="K71" s="2"/>
      <c r="L71" s="107" t="s">
        <v>36</v>
      </c>
      <c r="M71" s="108"/>
      <c r="N71" s="108"/>
      <c r="O71" s="109"/>
      <c r="P71" s="11">
        <f>SUM(P29:P54)</f>
        <v>2733</v>
      </c>
      <c r="Q71" s="11">
        <f>SUM(Q29:Q54)</f>
        <v>5</v>
      </c>
      <c r="R71" s="16">
        <f>SUM(R29:R54)</f>
        <v>2738</v>
      </c>
      <c r="S71" s="16"/>
      <c r="T71" s="11">
        <f>SUM(T29:T54)</f>
        <v>4232</v>
      </c>
      <c r="U71" s="11">
        <f>SUM(U29:U54)</f>
        <v>9</v>
      </c>
      <c r="V71" s="16">
        <f>SUM(V29:V54)</f>
        <v>4241</v>
      </c>
      <c r="W71" s="16"/>
      <c r="X71" s="11">
        <f>SUM(X29:X54)</f>
        <v>6965</v>
      </c>
      <c r="Y71" s="11">
        <f>SUM(Y29:Y54)</f>
        <v>14</v>
      </c>
      <c r="Z71" s="17">
        <f>SUM(Z29:Z54)</f>
        <v>6979</v>
      </c>
    </row>
    <row r="73" spans="12:17" ht="14.25">
      <c r="L73" s="35" t="s">
        <v>23</v>
      </c>
      <c r="M73" s="34"/>
      <c r="N73" s="35" t="s">
        <v>24</v>
      </c>
      <c r="O73" s="23"/>
      <c r="P73" s="117">
        <f>S55</f>
        <v>41.70103275171941</v>
      </c>
      <c r="Q73" s="118"/>
    </row>
    <row r="74" spans="12:17" ht="14.25">
      <c r="L74" s="35"/>
      <c r="M74" s="34"/>
      <c r="N74" s="35" t="s">
        <v>25</v>
      </c>
      <c r="O74" s="23"/>
      <c r="P74" s="117">
        <f>W55</f>
        <v>43.70227435530086</v>
      </c>
      <c r="Q74" s="118"/>
    </row>
    <row r="75" spans="12:17" ht="14.25">
      <c r="L75" s="35"/>
      <c r="M75" s="34"/>
      <c r="N75" s="35" t="s">
        <v>7</v>
      </c>
      <c r="O75" s="23"/>
      <c r="P75" s="117">
        <f>AA55</f>
        <v>42.70891412933442</v>
      </c>
      <c r="Q75" s="118"/>
    </row>
    <row r="76" spans="12:16" ht="14.25">
      <c r="L76" s="32"/>
      <c r="M76" s="32"/>
      <c r="N76" s="32"/>
      <c r="O76" s="33"/>
      <c r="P76" s="25"/>
    </row>
  </sheetData>
  <sheetProtection/>
  <mergeCells count="26">
    <mergeCell ref="P73:Q73"/>
    <mergeCell ref="P74:Q74"/>
    <mergeCell ref="P75:Q75"/>
    <mergeCell ref="L65:O65"/>
    <mergeCell ref="L66:O66"/>
    <mergeCell ref="L71:O71"/>
    <mergeCell ref="L67:O67"/>
    <mergeCell ref="L68:O68"/>
    <mergeCell ref="L69:O69"/>
    <mergeCell ref="L70:O70"/>
    <mergeCell ref="X62:Z62"/>
    <mergeCell ref="T62:V62"/>
    <mergeCell ref="J3:L3"/>
    <mergeCell ref="L62:O63"/>
    <mergeCell ref="T3:V3"/>
    <mergeCell ref="P62:R62"/>
    <mergeCell ref="X57:Z57"/>
    <mergeCell ref="X3:Z3"/>
    <mergeCell ref="L64:O64"/>
    <mergeCell ref="A3:A4"/>
    <mergeCell ref="P57:R57"/>
    <mergeCell ref="T57:V57"/>
    <mergeCell ref="B3:D3"/>
    <mergeCell ref="F3:H3"/>
    <mergeCell ref="P3:R3"/>
    <mergeCell ref="O3:O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/>
  <dimension ref="A1:AA76"/>
  <sheetViews>
    <sheetView defaultGridColor="0" zoomScalePageLayoutView="0" colorId="22" workbookViewId="0" topLeftCell="H78">
      <selection activeCell="H77" sqref="A77:IV104"/>
    </sheetView>
  </sheetViews>
  <sheetFormatPr defaultColWidth="10.59765625" defaultRowHeight="15"/>
  <cols>
    <col min="1" max="1" width="5.19921875" style="0" customWidth="1"/>
    <col min="2" max="3" width="6.59765625" style="0" customWidth="1"/>
    <col min="4" max="4" width="8.3984375" style="0" customWidth="1"/>
    <col min="5" max="5" width="10.8984375" style="0" hidden="1" customWidth="1"/>
    <col min="6" max="7" width="6.59765625" style="0" customWidth="1"/>
    <col min="8" max="8" width="8.59765625" style="0" customWidth="1"/>
    <col min="9" max="9" width="0.40625" style="0" hidden="1" customWidth="1"/>
    <col min="10" max="10" width="7.5" style="0" customWidth="1"/>
    <col min="11" max="11" width="6.59765625" style="0" customWidth="1"/>
    <col min="12" max="12" width="8.59765625" style="0" customWidth="1"/>
    <col min="13" max="13" width="1.203125" style="0" hidden="1" customWidth="1"/>
    <col min="14" max="14" width="3" style="0" customWidth="1"/>
    <col min="15" max="15" width="5.19921875" style="0" customWidth="1"/>
    <col min="16" max="17" width="6.59765625" style="0" customWidth="1"/>
    <col min="18" max="18" width="8.5" style="0" customWidth="1"/>
    <col min="19" max="19" width="11" style="0" hidden="1" customWidth="1"/>
    <col min="20" max="21" width="6.59765625" style="0" customWidth="1"/>
    <col min="22" max="22" width="8.59765625" style="0" customWidth="1"/>
    <col min="23" max="23" width="11.5" style="0" hidden="1" customWidth="1"/>
    <col min="24" max="24" width="7.5" style="0" customWidth="1"/>
    <col min="25" max="25" width="6.5" style="0" customWidth="1"/>
    <col min="26" max="26" width="8.59765625" style="0" customWidth="1"/>
    <col min="27" max="27" width="0.203125" style="0" customWidth="1"/>
  </cols>
  <sheetData>
    <row r="1" spans="2:24" ht="24">
      <c r="B1" s="18" t="s">
        <v>6</v>
      </c>
      <c r="X1" t="s">
        <v>37</v>
      </c>
    </row>
    <row r="3" spans="1:26" ht="14.25">
      <c r="A3" s="102" t="s">
        <v>0</v>
      </c>
      <c r="B3" s="96" t="s">
        <v>1</v>
      </c>
      <c r="C3" s="97"/>
      <c r="D3" s="104"/>
      <c r="E3" s="26"/>
      <c r="F3" s="96" t="s">
        <v>2</v>
      </c>
      <c r="G3" s="97"/>
      <c r="H3" s="104"/>
      <c r="I3" s="26"/>
      <c r="J3" s="96" t="s">
        <v>7</v>
      </c>
      <c r="K3" s="97"/>
      <c r="L3" s="104"/>
      <c r="M3" s="21"/>
      <c r="N3" s="20"/>
      <c r="O3" s="105" t="s">
        <v>0</v>
      </c>
      <c r="P3" s="96" t="s">
        <v>1</v>
      </c>
      <c r="Q3" s="97"/>
      <c r="R3" s="98"/>
      <c r="S3" s="27"/>
      <c r="T3" s="96" t="s">
        <v>2</v>
      </c>
      <c r="U3" s="97"/>
      <c r="V3" s="98"/>
      <c r="W3" s="27"/>
      <c r="X3" s="96" t="s">
        <v>7</v>
      </c>
      <c r="Y3" s="97"/>
      <c r="Z3" s="98"/>
    </row>
    <row r="4" spans="1:26" ht="14.25">
      <c r="A4" s="103"/>
      <c r="B4" s="14" t="s">
        <v>3</v>
      </c>
      <c r="C4" s="14" t="s">
        <v>4</v>
      </c>
      <c r="D4" s="14" t="s">
        <v>5</v>
      </c>
      <c r="E4" s="14"/>
      <c r="F4" s="14" t="s">
        <v>3</v>
      </c>
      <c r="G4" s="14" t="s">
        <v>4</v>
      </c>
      <c r="H4" s="14" t="s">
        <v>5</v>
      </c>
      <c r="I4" s="14"/>
      <c r="J4" s="14" t="s">
        <v>3</v>
      </c>
      <c r="K4" s="14" t="s">
        <v>4</v>
      </c>
      <c r="L4" s="14" t="s">
        <v>5</v>
      </c>
      <c r="M4" s="21"/>
      <c r="N4" s="20"/>
      <c r="O4" s="106"/>
      <c r="P4" s="14" t="s">
        <v>3</v>
      </c>
      <c r="Q4" s="14" t="s">
        <v>4</v>
      </c>
      <c r="R4" s="14" t="s">
        <v>5</v>
      </c>
      <c r="S4" s="14"/>
      <c r="T4" s="14" t="s">
        <v>3</v>
      </c>
      <c r="U4" s="14" t="s">
        <v>4</v>
      </c>
      <c r="V4" s="14" t="s">
        <v>5</v>
      </c>
      <c r="W4" s="14"/>
      <c r="X4" s="14" t="s">
        <v>3</v>
      </c>
      <c r="Y4" s="14" t="s">
        <v>4</v>
      </c>
      <c r="Z4" s="14" t="s">
        <v>5</v>
      </c>
    </row>
    <row r="5" spans="1:27" ht="14.25">
      <c r="A5" s="13">
        <v>0</v>
      </c>
      <c r="B5" s="36">
        <v>315</v>
      </c>
      <c r="C5" s="36">
        <v>3</v>
      </c>
      <c r="D5" s="8">
        <f aca="true" t="shared" si="0" ref="D5:D36">B5+C5</f>
        <v>318</v>
      </c>
      <c r="E5" s="22">
        <f aca="true" t="shared" si="1" ref="E5:E36">A5*D5</f>
        <v>0</v>
      </c>
      <c r="F5" s="36">
        <v>306</v>
      </c>
      <c r="G5" s="36">
        <v>7</v>
      </c>
      <c r="H5" s="8">
        <f aca="true" t="shared" si="2" ref="H5:H36">F5+G5</f>
        <v>313</v>
      </c>
      <c r="I5" s="22">
        <f aca="true" t="shared" si="3" ref="I5:I36">A5*H5</f>
        <v>0</v>
      </c>
      <c r="J5" s="7">
        <f aca="true" t="shared" si="4" ref="J5:J36">B5+F5</f>
        <v>621</v>
      </c>
      <c r="K5" s="7">
        <f aca="true" t="shared" si="5" ref="K5:K36">C5+G5</f>
        <v>10</v>
      </c>
      <c r="L5" s="9">
        <f aca="true" t="shared" si="6" ref="L5:L36">J5+K5</f>
        <v>631</v>
      </c>
      <c r="M5" s="22">
        <f aca="true" t="shared" si="7" ref="M5:M36">A5*L5</f>
        <v>0</v>
      </c>
      <c r="N5" s="20"/>
      <c r="O5" s="12">
        <v>51</v>
      </c>
      <c r="P5" s="36">
        <v>636</v>
      </c>
      <c r="Q5" s="36">
        <v>10</v>
      </c>
      <c r="R5" s="8">
        <f aca="true" t="shared" si="8" ref="R5:R36">P5+Q5</f>
        <v>646</v>
      </c>
      <c r="S5" s="22">
        <f aca="true" t="shared" si="9" ref="S5:S36">O5*R5</f>
        <v>32946</v>
      </c>
      <c r="T5" s="36">
        <v>659</v>
      </c>
      <c r="U5" s="36">
        <v>9</v>
      </c>
      <c r="V5" s="8">
        <f aca="true" t="shared" si="10" ref="V5:V36">T5+U5</f>
        <v>668</v>
      </c>
      <c r="W5" s="22">
        <f aca="true" t="shared" si="11" ref="W5:W36">O5*V5</f>
        <v>34068</v>
      </c>
      <c r="X5" s="7">
        <f aca="true" t="shared" si="12" ref="X5:X36">P5+T5</f>
        <v>1295</v>
      </c>
      <c r="Y5" s="7">
        <f aca="true" t="shared" si="13" ref="Y5:Y36">Q5+U5</f>
        <v>19</v>
      </c>
      <c r="Z5" s="9">
        <f aca="true" t="shared" si="14" ref="Z5:Z36">X5+Y5</f>
        <v>1314</v>
      </c>
      <c r="AA5" s="19">
        <f aca="true" t="shared" si="15" ref="AA5:AA36">O5*Z5</f>
        <v>67014</v>
      </c>
    </row>
    <row r="6" spans="1:27" ht="14.25">
      <c r="A6" s="13">
        <v>1</v>
      </c>
      <c r="B6" s="36">
        <v>361</v>
      </c>
      <c r="C6" s="36">
        <v>15</v>
      </c>
      <c r="D6" s="8">
        <f t="shared" si="0"/>
        <v>376</v>
      </c>
      <c r="E6" s="22">
        <f t="shared" si="1"/>
        <v>376</v>
      </c>
      <c r="F6" s="36">
        <v>324</v>
      </c>
      <c r="G6" s="36">
        <v>10</v>
      </c>
      <c r="H6" s="8">
        <f t="shared" si="2"/>
        <v>334</v>
      </c>
      <c r="I6" s="22">
        <f t="shared" si="3"/>
        <v>334</v>
      </c>
      <c r="J6" s="7">
        <f t="shared" si="4"/>
        <v>685</v>
      </c>
      <c r="K6" s="7">
        <f t="shared" si="5"/>
        <v>25</v>
      </c>
      <c r="L6" s="9">
        <f t="shared" si="6"/>
        <v>710</v>
      </c>
      <c r="M6" s="22">
        <f t="shared" si="7"/>
        <v>710</v>
      </c>
      <c r="N6" s="20"/>
      <c r="O6" s="12">
        <v>52</v>
      </c>
      <c r="P6" s="36">
        <v>659</v>
      </c>
      <c r="Q6" s="36">
        <v>15</v>
      </c>
      <c r="R6" s="8">
        <f t="shared" si="8"/>
        <v>674</v>
      </c>
      <c r="S6" s="22">
        <f t="shared" si="9"/>
        <v>35048</v>
      </c>
      <c r="T6" s="36">
        <v>621</v>
      </c>
      <c r="U6" s="36">
        <v>10</v>
      </c>
      <c r="V6" s="8">
        <f t="shared" si="10"/>
        <v>631</v>
      </c>
      <c r="W6" s="22">
        <f t="shared" si="11"/>
        <v>32812</v>
      </c>
      <c r="X6" s="7">
        <f t="shared" si="12"/>
        <v>1280</v>
      </c>
      <c r="Y6" s="7">
        <f t="shared" si="13"/>
        <v>25</v>
      </c>
      <c r="Z6" s="9">
        <f t="shared" si="14"/>
        <v>1305</v>
      </c>
      <c r="AA6" s="19">
        <f t="shared" si="15"/>
        <v>67860</v>
      </c>
    </row>
    <row r="7" spans="1:27" ht="14.25">
      <c r="A7" s="13">
        <v>2</v>
      </c>
      <c r="B7" s="36">
        <v>381</v>
      </c>
      <c r="C7" s="36">
        <v>9</v>
      </c>
      <c r="D7" s="8">
        <f t="shared" si="0"/>
        <v>390</v>
      </c>
      <c r="E7" s="22">
        <f t="shared" si="1"/>
        <v>780</v>
      </c>
      <c r="F7" s="36">
        <v>372</v>
      </c>
      <c r="G7" s="36">
        <v>10</v>
      </c>
      <c r="H7" s="8">
        <f t="shared" si="2"/>
        <v>382</v>
      </c>
      <c r="I7" s="22">
        <f t="shared" si="3"/>
        <v>764</v>
      </c>
      <c r="J7" s="7">
        <f t="shared" si="4"/>
        <v>753</v>
      </c>
      <c r="K7" s="7">
        <f t="shared" si="5"/>
        <v>19</v>
      </c>
      <c r="L7" s="9">
        <f t="shared" si="6"/>
        <v>772</v>
      </c>
      <c r="M7" s="22">
        <f t="shared" si="7"/>
        <v>1544</v>
      </c>
      <c r="N7" s="20"/>
      <c r="O7" s="12">
        <v>53</v>
      </c>
      <c r="P7" s="36">
        <v>717</v>
      </c>
      <c r="Q7" s="36">
        <v>12</v>
      </c>
      <c r="R7" s="8">
        <f t="shared" si="8"/>
        <v>729</v>
      </c>
      <c r="S7" s="22">
        <f t="shared" si="9"/>
        <v>38637</v>
      </c>
      <c r="T7" s="36">
        <v>648</v>
      </c>
      <c r="U7" s="36">
        <v>9</v>
      </c>
      <c r="V7" s="8">
        <f t="shared" si="10"/>
        <v>657</v>
      </c>
      <c r="W7" s="22">
        <f t="shared" si="11"/>
        <v>34821</v>
      </c>
      <c r="X7" s="7">
        <f t="shared" si="12"/>
        <v>1365</v>
      </c>
      <c r="Y7" s="7">
        <f t="shared" si="13"/>
        <v>21</v>
      </c>
      <c r="Z7" s="9">
        <f t="shared" si="14"/>
        <v>1386</v>
      </c>
      <c r="AA7" s="19">
        <f t="shared" si="15"/>
        <v>73458</v>
      </c>
    </row>
    <row r="8" spans="1:27" ht="14.25">
      <c r="A8" s="13">
        <v>3</v>
      </c>
      <c r="B8" s="36">
        <v>384</v>
      </c>
      <c r="C8" s="36">
        <v>4</v>
      </c>
      <c r="D8" s="8">
        <f t="shared" si="0"/>
        <v>388</v>
      </c>
      <c r="E8" s="22">
        <f t="shared" si="1"/>
        <v>1164</v>
      </c>
      <c r="F8" s="36">
        <v>315</v>
      </c>
      <c r="G8" s="36">
        <v>7</v>
      </c>
      <c r="H8" s="8">
        <f t="shared" si="2"/>
        <v>322</v>
      </c>
      <c r="I8" s="22">
        <f t="shared" si="3"/>
        <v>966</v>
      </c>
      <c r="J8" s="7">
        <f t="shared" si="4"/>
        <v>699</v>
      </c>
      <c r="K8" s="7">
        <f t="shared" si="5"/>
        <v>11</v>
      </c>
      <c r="L8" s="9">
        <f t="shared" si="6"/>
        <v>710</v>
      </c>
      <c r="M8" s="22">
        <f t="shared" si="7"/>
        <v>2130</v>
      </c>
      <c r="N8" s="20"/>
      <c r="O8" s="12">
        <v>54</v>
      </c>
      <c r="P8" s="36">
        <v>737</v>
      </c>
      <c r="Q8" s="36">
        <v>9</v>
      </c>
      <c r="R8" s="8">
        <f t="shared" si="8"/>
        <v>746</v>
      </c>
      <c r="S8" s="22">
        <f t="shared" si="9"/>
        <v>40284</v>
      </c>
      <c r="T8" s="36">
        <v>748</v>
      </c>
      <c r="U8" s="36">
        <v>4</v>
      </c>
      <c r="V8" s="8">
        <f t="shared" si="10"/>
        <v>752</v>
      </c>
      <c r="W8" s="22">
        <f t="shared" si="11"/>
        <v>40608</v>
      </c>
      <c r="X8" s="7">
        <f t="shared" si="12"/>
        <v>1485</v>
      </c>
      <c r="Y8" s="7">
        <f t="shared" si="13"/>
        <v>13</v>
      </c>
      <c r="Z8" s="9">
        <f t="shared" si="14"/>
        <v>1498</v>
      </c>
      <c r="AA8" s="19">
        <f t="shared" si="15"/>
        <v>80892</v>
      </c>
    </row>
    <row r="9" spans="1:27" ht="14.25">
      <c r="A9" s="13">
        <v>4</v>
      </c>
      <c r="B9" s="36">
        <v>344</v>
      </c>
      <c r="C9" s="36">
        <v>2</v>
      </c>
      <c r="D9" s="8">
        <f t="shared" si="0"/>
        <v>346</v>
      </c>
      <c r="E9" s="22">
        <f t="shared" si="1"/>
        <v>1384</v>
      </c>
      <c r="F9" s="36">
        <v>329</v>
      </c>
      <c r="G9" s="36">
        <v>6</v>
      </c>
      <c r="H9" s="8">
        <f t="shared" si="2"/>
        <v>335</v>
      </c>
      <c r="I9" s="22">
        <f t="shared" si="3"/>
        <v>1340</v>
      </c>
      <c r="J9" s="7">
        <f t="shared" si="4"/>
        <v>673</v>
      </c>
      <c r="K9" s="7">
        <f t="shared" si="5"/>
        <v>8</v>
      </c>
      <c r="L9" s="9">
        <f t="shared" si="6"/>
        <v>681</v>
      </c>
      <c r="M9" s="22">
        <f t="shared" si="7"/>
        <v>2724</v>
      </c>
      <c r="N9" s="20"/>
      <c r="O9" s="12">
        <v>55</v>
      </c>
      <c r="P9" s="36">
        <v>745</v>
      </c>
      <c r="Q9" s="36">
        <v>1</v>
      </c>
      <c r="R9" s="8">
        <f t="shared" si="8"/>
        <v>746</v>
      </c>
      <c r="S9" s="22">
        <f t="shared" si="9"/>
        <v>41030</v>
      </c>
      <c r="T9" s="36">
        <v>757</v>
      </c>
      <c r="U9" s="36">
        <v>10</v>
      </c>
      <c r="V9" s="8">
        <f t="shared" si="10"/>
        <v>767</v>
      </c>
      <c r="W9" s="22">
        <f t="shared" si="11"/>
        <v>42185</v>
      </c>
      <c r="X9" s="7">
        <f t="shared" si="12"/>
        <v>1502</v>
      </c>
      <c r="Y9" s="7">
        <f t="shared" si="13"/>
        <v>11</v>
      </c>
      <c r="Z9" s="9">
        <f t="shared" si="14"/>
        <v>1513</v>
      </c>
      <c r="AA9" s="19">
        <f t="shared" si="15"/>
        <v>83215</v>
      </c>
    </row>
    <row r="10" spans="1:27" ht="14.25">
      <c r="A10" s="13">
        <v>5</v>
      </c>
      <c r="B10" s="36">
        <v>391</v>
      </c>
      <c r="C10" s="36">
        <v>6</v>
      </c>
      <c r="D10" s="8">
        <f t="shared" si="0"/>
        <v>397</v>
      </c>
      <c r="E10" s="22">
        <f t="shared" si="1"/>
        <v>1985</v>
      </c>
      <c r="F10" s="36">
        <v>377</v>
      </c>
      <c r="G10" s="36">
        <v>4</v>
      </c>
      <c r="H10" s="8">
        <f t="shared" si="2"/>
        <v>381</v>
      </c>
      <c r="I10" s="22">
        <f t="shared" si="3"/>
        <v>1905</v>
      </c>
      <c r="J10" s="7">
        <f t="shared" si="4"/>
        <v>768</v>
      </c>
      <c r="K10" s="7">
        <f t="shared" si="5"/>
        <v>10</v>
      </c>
      <c r="L10" s="9">
        <f t="shared" si="6"/>
        <v>778</v>
      </c>
      <c r="M10" s="22">
        <f t="shared" si="7"/>
        <v>3890</v>
      </c>
      <c r="N10" s="20"/>
      <c r="O10" s="12">
        <v>56</v>
      </c>
      <c r="P10" s="36">
        <v>805</v>
      </c>
      <c r="Q10" s="36">
        <v>10</v>
      </c>
      <c r="R10" s="8">
        <f t="shared" si="8"/>
        <v>815</v>
      </c>
      <c r="S10" s="22">
        <f t="shared" si="9"/>
        <v>45640</v>
      </c>
      <c r="T10" s="36">
        <v>777</v>
      </c>
      <c r="U10" s="36">
        <v>8</v>
      </c>
      <c r="V10" s="8">
        <f t="shared" si="10"/>
        <v>785</v>
      </c>
      <c r="W10" s="22">
        <f t="shared" si="11"/>
        <v>43960</v>
      </c>
      <c r="X10" s="7">
        <f t="shared" si="12"/>
        <v>1582</v>
      </c>
      <c r="Y10" s="7">
        <f t="shared" si="13"/>
        <v>18</v>
      </c>
      <c r="Z10" s="9">
        <f t="shared" si="14"/>
        <v>1600</v>
      </c>
      <c r="AA10" s="19">
        <f t="shared" si="15"/>
        <v>89600</v>
      </c>
    </row>
    <row r="11" spans="1:27" ht="14.25">
      <c r="A11" s="13">
        <v>6</v>
      </c>
      <c r="B11" s="36">
        <v>380</v>
      </c>
      <c r="C11" s="36">
        <v>9</v>
      </c>
      <c r="D11" s="8">
        <f t="shared" si="0"/>
        <v>389</v>
      </c>
      <c r="E11" s="22">
        <f t="shared" si="1"/>
        <v>2334</v>
      </c>
      <c r="F11" s="36">
        <v>385</v>
      </c>
      <c r="G11" s="36">
        <v>6</v>
      </c>
      <c r="H11" s="8">
        <f t="shared" si="2"/>
        <v>391</v>
      </c>
      <c r="I11" s="22">
        <f t="shared" si="3"/>
        <v>2346</v>
      </c>
      <c r="J11" s="7">
        <f t="shared" si="4"/>
        <v>765</v>
      </c>
      <c r="K11" s="7">
        <f t="shared" si="5"/>
        <v>15</v>
      </c>
      <c r="L11" s="9">
        <f t="shared" si="6"/>
        <v>780</v>
      </c>
      <c r="M11" s="22">
        <f t="shared" si="7"/>
        <v>4680</v>
      </c>
      <c r="N11" s="20"/>
      <c r="O11" s="12">
        <v>57</v>
      </c>
      <c r="P11" s="36">
        <v>922</v>
      </c>
      <c r="Q11" s="36">
        <v>8</v>
      </c>
      <c r="R11" s="8">
        <f t="shared" si="8"/>
        <v>930</v>
      </c>
      <c r="S11" s="22">
        <f t="shared" si="9"/>
        <v>53010</v>
      </c>
      <c r="T11" s="36">
        <v>843</v>
      </c>
      <c r="U11" s="36">
        <v>5</v>
      </c>
      <c r="V11" s="8">
        <f t="shared" si="10"/>
        <v>848</v>
      </c>
      <c r="W11" s="22">
        <f t="shared" si="11"/>
        <v>48336</v>
      </c>
      <c r="X11" s="7">
        <f t="shared" si="12"/>
        <v>1765</v>
      </c>
      <c r="Y11" s="7">
        <f t="shared" si="13"/>
        <v>13</v>
      </c>
      <c r="Z11" s="9">
        <f t="shared" si="14"/>
        <v>1778</v>
      </c>
      <c r="AA11" s="19">
        <f t="shared" si="15"/>
        <v>101346</v>
      </c>
    </row>
    <row r="12" spans="1:27" ht="14.25">
      <c r="A12" s="13">
        <v>7</v>
      </c>
      <c r="B12" s="36">
        <v>370</v>
      </c>
      <c r="C12" s="36">
        <v>6</v>
      </c>
      <c r="D12" s="8">
        <f t="shared" si="0"/>
        <v>376</v>
      </c>
      <c r="E12" s="22">
        <f t="shared" si="1"/>
        <v>2632</v>
      </c>
      <c r="F12" s="36">
        <v>337</v>
      </c>
      <c r="G12" s="36">
        <v>4</v>
      </c>
      <c r="H12" s="8">
        <f t="shared" si="2"/>
        <v>341</v>
      </c>
      <c r="I12" s="22">
        <f t="shared" si="3"/>
        <v>2387</v>
      </c>
      <c r="J12" s="7">
        <f t="shared" si="4"/>
        <v>707</v>
      </c>
      <c r="K12" s="7">
        <f t="shared" si="5"/>
        <v>10</v>
      </c>
      <c r="L12" s="9">
        <f t="shared" si="6"/>
        <v>717</v>
      </c>
      <c r="M12" s="22">
        <f t="shared" si="7"/>
        <v>5019</v>
      </c>
      <c r="N12" s="20"/>
      <c r="O12" s="12">
        <v>58</v>
      </c>
      <c r="P12" s="36">
        <v>849</v>
      </c>
      <c r="Q12" s="36">
        <v>9</v>
      </c>
      <c r="R12" s="8">
        <f t="shared" si="8"/>
        <v>858</v>
      </c>
      <c r="S12" s="22">
        <f t="shared" si="9"/>
        <v>49764</v>
      </c>
      <c r="T12" s="36">
        <v>845</v>
      </c>
      <c r="U12" s="36">
        <v>7</v>
      </c>
      <c r="V12" s="8">
        <f t="shared" si="10"/>
        <v>852</v>
      </c>
      <c r="W12" s="22">
        <f t="shared" si="11"/>
        <v>49416</v>
      </c>
      <c r="X12" s="7">
        <f t="shared" si="12"/>
        <v>1694</v>
      </c>
      <c r="Y12" s="7">
        <f t="shared" si="13"/>
        <v>16</v>
      </c>
      <c r="Z12" s="9">
        <f t="shared" si="14"/>
        <v>1710</v>
      </c>
      <c r="AA12" s="19">
        <f t="shared" si="15"/>
        <v>99180</v>
      </c>
    </row>
    <row r="13" spans="1:27" ht="14.25">
      <c r="A13" s="13">
        <v>8</v>
      </c>
      <c r="B13" s="36">
        <v>400</v>
      </c>
      <c r="C13" s="36">
        <v>7</v>
      </c>
      <c r="D13" s="8">
        <f t="shared" si="0"/>
        <v>407</v>
      </c>
      <c r="E13" s="22">
        <f t="shared" si="1"/>
        <v>3256</v>
      </c>
      <c r="F13" s="36">
        <v>366</v>
      </c>
      <c r="G13" s="36">
        <v>3</v>
      </c>
      <c r="H13" s="8">
        <f t="shared" si="2"/>
        <v>369</v>
      </c>
      <c r="I13" s="22">
        <f t="shared" si="3"/>
        <v>2952</v>
      </c>
      <c r="J13" s="7">
        <f t="shared" si="4"/>
        <v>766</v>
      </c>
      <c r="K13" s="7">
        <f t="shared" si="5"/>
        <v>10</v>
      </c>
      <c r="L13" s="9">
        <f t="shared" si="6"/>
        <v>776</v>
      </c>
      <c r="M13" s="22">
        <f t="shared" si="7"/>
        <v>6208</v>
      </c>
      <c r="N13" s="20"/>
      <c r="O13" s="12">
        <v>59</v>
      </c>
      <c r="P13" s="36">
        <v>932</v>
      </c>
      <c r="Q13" s="36">
        <v>5</v>
      </c>
      <c r="R13" s="8">
        <f t="shared" si="8"/>
        <v>937</v>
      </c>
      <c r="S13" s="22">
        <f t="shared" si="9"/>
        <v>55283</v>
      </c>
      <c r="T13" s="36">
        <v>832</v>
      </c>
      <c r="U13" s="36">
        <v>2</v>
      </c>
      <c r="V13" s="8">
        <f t="shared" si="10"/>
        <v>834</v>
      </c>
      <c r="W13" s="22">
        <f t="shared" si="11"/>
        <v>49206</v>
      </c>
      <c r="X13" s="7">
        <f t="shared" si="12"/>
        <v>1764</v>
      </c>
      <c r="Y13" s="7">
        <f t="shared" si="13"/>
        <v>7</v>
      </c>
      <c r="Z13" s="9">
        <f t="shared" si="14"/>
        <v>1771</v>
      </c>
      <c r="AA13" s="19">
        <f t="shared" si="15"/>
        <v>104489</v>
      </c>
    </row>
    <row r="14" spans="1:27" ht="14.25">
      <c r="A14" s="13">
        <v>9</v>
      </c>
      <c r="B14" s="36">
        <v>397</v>
      </c>
      <c r="C14" s="36">
        <v>7</v>
      </c>
      <c r="D14" s="8">
        <f t="shared" si="0"/>
        <v>404</v>
      </c>
      <c r="E14" s="22">
        <f t="shared" si="1"/>
        <v>3636</v>
      </c>
      <c r="F14" s="36">
        <v>393</v>
      </c>
      <c r="G14" s="36">
        <v>11</v>
      </c>
      <c r="H14" s="8">
        <f t="shared" si="2"/>
        <v>404</v>
      </c>
      <c r="I14" s="22">
        <f t="shared" si="3"/>
        <v>3636</v>
      </c>
      <c r="J14" s="7">
        <f t="shared" si="4"/>
        <v>790</v>
      </c>
      <c r="K14" s="7">
        <f t="shared" si="5"/>
        <v>18</v>
      </c>
      <c r="L14" s="9">
        <f t="shared" si="6"/>
        <v>808</v>
      </c>
      <c r="M14" s="22">
        <f t="shared" si="7"/>
        <v>7272</v>
      </c>
      <c r="N14" s="20"/>
      <c r="O14" s="12">
        <v>60</v>
      </c>
      <c r="P14" s="36">
        <v>694</v>
      </c>
      <c r="Q14" s="36">
        <v>7</v>
      </c>
      <c r="R14" s="8">
        <f t="shared" si="8"/>
        <v>701</v>
      </c>
      <c r="S14" s="22">
        <f t="shared" si="9"/>
        <v>42060</v>
      </c>
      <c r="T14" s="36">
        <v>693</v>
      </c>
      <c r="U14" s="36">
        <v>2</v>
      </c>
      <c r="V14" s="8">
        <f t="shared" si="10"/>
        <v>695</v>
      </c>
      <c r="W14" s="22">
        <f t="shared" si="11"/>
        <v>41700</v>
      </c>
      <c r="X14" s="7">
        <f t="shared" si="12"/>
        <v>1387</v>
      </c>
      <c r="Y14" s="7">
        <f t="shared" si="13"/>
        <v>9</v>
      </c>
      <c r="Z14" s="9">
        <f t="shared" si="14"/>
        <v>1396</v>
      </c>
      <c r="AA14" s="19">
        <f t="shared" si="15"/>
        <v>83760</v>
      </c>
    </row>
    <row r="15" spans="1:27" ht="14.25">
      <c r="A15" s="13">
        <v>10</v>
      </c>
      <c r="B15" s="36">
        <v>408</v>
      </c>
      <c r="C15" s="36">
        <v>6</v>
      </c>
      <c r="D15" s="8">
        <f t="shared" si="0"/>
        <v>414</v>
      </c>
      <c r="E15" s="22">
        <f t="shared" si="1"/>
        <v>4140</v>
      </c>
      <c r="F15" s="36">
        <v>415</v>
      </c>
      <c r="G15" s="36">
        <v>5</v>
      </c>
      <c r="H15" s="8">
        <f t="shared" si="2"/>
        <v>420</v>
      </c>
      <c r="I15" s="22">
        <f t="shared" si="3"/>
        <v>4200</v>
      </c>
      <c r="J15" s="7">
        <f t="shared" si="4"/>
        <v>823</v>
      </c>
      <c r="K15" s="7">
        <f t="shared" si="5"/>
        <v>11</v>
      </c>
      <c r="L15" s="9">
        <f t="shared" si="6"/>
        <v>834</v>
      </c>
      <c r="M15" s="22">
        <f t="shared" si="7"/>
        <v>8340</v>
      </c>
      <c r="N15" s="20"/>
      <c r="O15" s="12">
        <v>61</v>
      </c>
      <c r="P15" s="36">
        <v>472</v>
      </c>
      <c r="Q15" s="36">
        <v>7</v>
      </c>
      <c r="R15" s="8">
        <f t="shared" si="8"/>
        <v>479</v>
      </c>
      <c r="S15" s="22">
        <f t="shared" si="9"/>
        <v>29219</v>
      </c>
      <c r="T15" s="36">
        <v>476</v>
      </c>
      <c r="U15" s="36">
        <v>3</v>
      </c>
      <c r="V15" s="8">
        <f t="shared" si="10"/>
        <v>479</v>
      </c>
      <c r="W15" s="22">
        <f t="shared" si="11"/>
        <v>29219</v>
      </c>
      <c r="X15" s="7">
        <f t="shared" si="12"/>
        <v>948</v>
      </c>
      <c r="Y15" s="7">
        <f t="shared" si="13"/>
        <v>10</v>
      </c>
      <c r="Z15" s="9">
        <f t="shared" si="14"/>
        <v>958</v>
      </c>
      <c r="AA15" s="19">
        <f t="shared" si="15"/>
        <v>58438</v>
      </c>
    </row>
    <row r="16" spans="1:27" ht="14.25">
      <c r="A16" s="13">
        <v>11</v>
      </c>
      <c r="B16" s="36">
        <v>401</v>
      </c>
      <c r="C16" s="36">
        <v>4</v>
      </c>
      <c r="D16" s="8">
        <f t="shared" si="0"/>
        <v>405</v>
      </c>
      <c r="E16" s="22">
        <f t="shared" si="1"/>
        <v>4455</v>
      </c>
      <c r="F16" s="36">
        <v>399</v>
      </c>
      <c r="G16" s="36">
        <v>3</v>
      </c>
      <c r="H16" s="8">
        <f t="shared" si="2"/>
        <v>402</v>
      </c>
      <c r="I16" s="22">
        <f t="shared" si="3"/>
        <v>4422</v>
      </c>
      <c r="J16" s="7">
        <f t="shared" si="4"/>
        <v>800</v>
      </c>
      <c r="K16" s="7">
        <f t="shared" si="5"/>
        <v>7</v>
      </c>
      <c r="L16" s="9">
        <f t="shared" si="6"/>
        <v>807</v>
      </c>
      <c r="M16" s="22">
        <f t="shared" si="7"/>
        <v>8877</v>
      </c>
      <c r="N16" s="20"/>
      <c r="O16" s="12">
        <v>62</v>
      </c>
      <c r="P16" s="36">
        <v>586</v>
      </c>
      <c r="Q16" s="36">
        <v>3</v>
      </c>
      <c r="R16" s="8">
        <f t="shared" si="8"/>
        <v>589</v>
      </c>
      <c r="S16" s="22">
        <f t="shared" si="9"/>
        <v>36518</v>
      </c>
      <c r="T16" s="36">
        <v>599</v>
      </c>
      <c r="U16" s="36">
        <v>4</v>
      </c>
      <c r="V16" s="8">
        <f t="shared" si="10"/>
        <v>603</v>
      </c>
      <c r="W16" s="22">
        <f t="shared" si="11"/>
        <v>37386</v>
      </c>
      <c r="X16" s="7">
        <f t="shared" si="12"/>
        <v>1185</v>
      </c>
      <c r="Y16" s="7">
        <f t="shared" si="13"/>
        <v>7</v>
      </c>
      <c r="Z16" s="9">
        <f t="shared" si="14"/>
        <v>1192</v>
      </c>
      <c r="AA16" s="19">
        <f t="shared" si="15"/>
        <v>73904</v>
      </c>
    </row>
    <row r="17" spans="1:27" ht="14.25">
      <c r="A17" s="13">
        <v>12</v>
      </c>
      <c r="B17" s="36">
        <v>471</v>
      </c>
      <c r="C17" s="36">
        <v>7</v>
      </c>
      <c r="D17" s="8">
        <f t="shared" si="0"/>
        <v>478</v>
      </c>
      <c r="E17" s="22">
        <f t="shared" si="1"/>
        <v>5736</v>
      </c>
      <c r="F17" s="36">
        <v>413</v>
      </c>
      <c r="G17" s="36">
        <v>9</v>
      </c>
      <c r="H17" s="8">
        <f t="shared" si="2"/>
        <v>422</v>
      </c>
      <c r="I17" s="22">
        <f t="shared" si="3"/>
        <v>5064</v>
      </c>
      <c r="J17" s="7">
        <f t="shared" si="4"/>
        <v>884</v>
      </c>
      <c r="K17" s="7">
        <f t="shared" si="5"/>
        <v>16</v>
      </c>
      <c r="L17" s="9">
        <f t="shared" si="6"/>
        <v>900</v>
      </c>
      <c r="M17" s="22">
        <f t="shared" si="7"/>
        <v>10800</v>
      </c>
      <c r="N17" s="20"/>
      <c r="O17" s="12">
        <v>63</v>
      </c>
      <c r="P17" s="36">
        <v>676</v>
      </c>
      <c r="Q17" s="36">
        <v>2</v>
      </c>
      <c r="R17" s="8">
        <f t="shared" si="8"/>
        <v>678</v>
      </c>
      <c r="S17" s="22">
        <f t="shared" si="9"/>
        <v>42714</v>
      </c>
      <c r="T17" s="36">
        <v>688</v>
      </c>
      <c r="U17" s="36">
        <v>0</v>
      </c>
      <c r="V17" s="8">
        <f t="shared" si="10"/>
        <v>688</v>
      </c>
      <c r="W17" s="22">
        <f t="shared" si="11"/>
        <v>43344</v>
      </c>
      <c r="X17" s="7">
        <f t="shared" si="12"/>
        <v>1364</v>
      </c>
      <c r="Y17" s="7">
        <f t="shared" si="13"/>
        <v>2</v>
      </c>
      <c r="Z17" s="9">
        <f t="shared" si="14"/>
        <v>1366</v>
      </c>
      <c r="AA17" s="19">
        <f t="shared" si="15"/>
        <v>86058</v>
      </c>
    </row>
    <row r="18" spans="1:27" ht="14.25">
      <c r="A18" s="13">
        <v>13</v>
      </c>
      <c r="B18" s="36">
        <v>461</v>
      </c>
      <c r="C18" s="36">
        <v>5</v>
      </c>
      <c r="D18" s="8">
        <f t="shared" si="0"/>
        <v>466</v>
      </c>
      <c r="E18" s="22">
        <f t="shared" si="1"/>
        <v>6058</v>
      </c>
      <c r="F18" s="36">
        <v>422</v>
      </c>
      <c r="G18" s="36">
        <v>4</v>
      </c>
      <c r="H18" s="8">
        <f t="shared" si="2"/>
        <v>426</v>
      </c>
      <c r="I18" s="22">
        <f t="shared" si="3"/>
        <v>5538</v>
      </c>
      <c r="J18" s="7">
        <f t="shared" si="4"/>
        <v>883</v>
      </c>
      <c r="K18" s="7">
        <f t="shared" si="5"/>
        <v>9</v>
      </c>
      <c r="L18" s="9">
        <f t="shared" si="6"/>
        <v>892</v>
      </c>
      <c r="M18" s="22">
        <f t="shared" si="7"/>
        <v>11596</v>
      </c>
      <c r="N18" s="20"/>
      <c r="O18" s="12">
        <v>64</v>
      </c>
      <c r="P18" s="36">
        <v>628</v>
      </c>
      <c r="Q18" s="36">
        <v>3</v>
      </c>
      <c r="R18" s="8">
        <f t="shared" si="8"/>
        <v>631</v>
      </c>
      <c r="S18" s="22">
        <f t="shared" si="9"/>
        <v>40384</v>
      </c>
      <c r="T18" s="36">
        <v>618</v>
      </c>
      <c r="U18" s="36">
        <v>1</v>
      </c>
      <c r="V18" s="8">
        <f t="shared" si="10"/>
        <v>619</v>
      </c>
      <c r="W18" s="22">
        <f t="shared" si="11"/>
        <v>39616</v>
      </c>
      <c r="X18" s="7">
        <f t="shared" si="12"/>
        <v>1246</v>
      </c>
      <c r="Y18" s="7">
        <f t="shared" si="13"/>
        <v>4</v>
      </c>
      <c r="Z18" s="9">
        <f t="shared" si="14"/>
        <v>1250</v>
      </c>
      <c r="AA18" s="19">
        <f t="shared" si="15"/>
        <v>80000</v>
      </c>
    </row>
    <row r="19" spans="1:27" ht="14.25">
      <c r="A19" s="13">
        <v>14</v>
      </c>
      <c r="B19" s="36">
        <v>479</v>
      </c>
      <c r="C19" s="36">
        <v>5</v>
      </c>
      <c r="D19" s="8">
        <f t="shared" si="0"/>
        <v>484</v>
      </c>
      <c r="E19" s="22">
        <f t="shared" si="1"/>
        <v>6776</v>
      </c>
      <c r="F19" s="36">
        <v>440</v>
      </c>
      <c r="G19" s="36">
        <v>8</v>
      </c>
      <c r="H19" s="8">
        <f t="shared" si="2"/>
        <v>448</v>
      </c>
      <c r="I19" s="22">
        <f t="shared" si="3"/>
        <v>6272</v>
      </c>
      <c r="J19" s="7">
        <f t="shared" si="4"/>
        <v>919</v>
      </c>
      <c r="K19" s="7">
        <f t="shared" si="5"/>
        <v>13</v>
      </c>
      <c r="L19" s="9">
        <f t="shared" si="6"/>
        <v>932</v>
      </c>
      <c r="M19" s="22">
        <f t="shared" si="7"/>
        <v>13048</v>
      </c>
      <c r="N19" s="20"/>
      <c r="O19" s="12">
        <v>65</v>
      </c>
      <c r="P19" s="36">
        <v>620</v>
      </c>
      <c r="Q19" s="36">
        <v>3</v>
      </c>
      <c r="R19" s="8">
        <f t="shared" si="8"/>
        <v>623</v>
      </c>
      <c r="S19" s="22">
        <f t="shared" si="9"/>
        <v>40495</v>
      </c>
      <c r="T19" s="36">
        <v>617</v>
      </c>
      <c r="U19" s="36">
        <v>1</v>
      </c>
      <c r="V19" s="8">
        <f t="shared" si="10"/>
        <v>618</v>
      </c>
      <c r="W19" s="22">
        <f t="shared" si="11"/>
        <v>40170</v>
      </c>
      <c r="X19" s="7">
        <f t="shared" si="12"/>
        <v>1237</v>
      </c>
      <c r="Y19" s="7">
        <f t="shared" si="13"/>
        <v>4</v>
      </c>
      <c r="Z19" s="9">
        <f t="shared" si="14"/>
        <v>1241</v>
      </c>
      <c r="AA19" s="19">
        <f t="shared" si="15"/>
        <v>80665</v>
      </c>
    </row>
    <row r="20" spans="1:27" ht="14.25">
      <c r="A20" s="13">
        <v>15</v>
      </c>
      <c r="B20" s="36">
        <v>493</v>
      </c>
      <c r="C20" s="36">
        <v>4</v>
      </c>
      <c r="D20" s="8">
        <f t="shared" si="0"/>
        <v>497</v>
      </c>
      <c r="E20" s="22">
        <f t="shared" si="1"/>
        <v>7455</v>
      </c>
      <c r="F20" s="36">
        <v>477</v>
      </c>
      <c r="G20" s="36">
        <v>6</v>
      </c>
      <c r="H20" s="8">
        <f t="shared" si="2"/>
        <v>483</v>
      </c>
      <c r="I20" s="22">
        <f t="shared" si="3"/>
        <v>7245</v>
      </c>
      <c r="J20" s="7">
        <f t="shared" si="4"/>
        <v>970</v>
      </c>
      <c r="K20" s="7">
        <f t="shared" si="5"/>
        <v>10</v>
      </c>
      <c r="L20" s="9">
        <f t="shared" si="6"/>
        <v>980</v>
      </c>
      <c r="M20" s="22">
        <f t="shared" si="7"/>
        <v>14700</v>
      </c>
      <c r="N20" s="20"/>
      <c r="O20" s="12">
        <v>66</v>
      </c>
      <c r="P20" s="36">
        <v>588</v>
      </c>
      <c r="Q20" s="36">
        <v>2</v>
      </c>
      <c r="R20" s="8">
        <f t="shared" si="8"/>
        <v>590</v>
      </c>
      <c r="S20" s="22">
        <f t="shared" si="9"/>
        <v>38940</v>
      </c>
      <c r="T20" s="36">
        <v>584</v>
      </c>
      <c r="U20" s="36">
        <v>0</v>
      </c>
      <c r="V20" s="8">
        <f t="shared" si="10"/>
        <v>584</v>
      </c>
      <c r="W20" s="22">
        <f t="shared" si="11"/>
        <v>38544</v>
      </c>
      <c r="X20" s="7">
        <f t="shared" si="12"/>
        <v>1172</v>
      </c>
      <c r="Y20" s="7">
        <f t="shared" si="13"/>
        <v>2</v>
      </c>
      <c r="Z20" s="9">
        <f t="shared" si="14"/>
        <v>1174</v>
      </c>
      <c r="AA20" s="19">
        <f t="shared" si="15"/>
        <v>77484</v>
      </c>
    </row>
    <row r="21" spans="1:27" ht="14.25">
      <c r="A21" s="13">
        <v>16</v>
      </c>
      <c r="B21" s="36">
        <v>475</v>
      </c>
      <c r="C21" s="36">
        <v>9</v>
      </c>
      <c r="D21" s="8">
        <f t="shared" si="0"/>
        <v>484</v>
      </c>
      <c r="E21" s="22">
        <f t="shared" si="1"/>
        <v>7744</v>
      </c>
      <c r="F21" s="36">
        <v>454</v>
      </c>
      <c r="G21" s="36">
        <v>2</v>
      </c>
      <c r="H21" s="8">
        <f t="shared" si="2"/>
        <v>456</v>
      </c>
      <c r="I21" s="22">
        <f t="shared" si="3"/>
        <v>7296</v>
      </c>
      <c r="J21" s="7">
        <f t="shared" si="4"/>
        <v>929</v>
      </c>
      <c r="K21" s="7">
        <f t="shared" si="5"/>
        <v>11</v>
      </c>
      <c r="L21" s="9">
        <f t="shared" si="6"/>
        <v>940</v>
      </c>
      <c r="M21" s="22">
        <f t="shared" si="7"/>
        <v>15040</v>
      </c>
      <c r="N21" s="20"/>
      <c r="O21" s="12">
        <v>67</v>
      </c>
      <c r="P21" s="36">
        <v>545</v>
      </c>
      <c r="Q21" s="36">
        <v>0</v>
      </c>
      <c r="R21" s="8">
        <f t="shared" si="8"/>
        <v>545</v>
      </c>
      <c r="S21" s="22">
        <f t="shared" si="9"/>
        <v>36515</v>
      </c>
      <c r="T21" s="36">
        <v>495</v>
      </c>
      <c r="U21" s="36">
        <v>1</v>
      </c>
      <c r="V21" s="8">
        <f t="shared" si="10"/>
        <v>496</v>
      </c>
      <c r="W21" s="22">
        <f t="shared" si="11"/>
        <v>33232</v>
      </c>
      <c r="X21" s="7">
        <f t="shared" si="12"/>
        <v>1040</v>
      </c>
      <c r="Y21" s="7">
        <f t="shared" si="13"/>
        <v>1</v>
      </c>
      <c r="Z21" s="9">
        <f t="shared" si="14"/>
        <v>1041</v>
      </c>
      <c r="AA21" s="19">
        <f t="shared" si="15"/>
        <v>69747</v>
      </c>
    </row>
    <row r="22" spans="1:27" ht="14.25">
      <c r="A22" s="13">
        <v>17</v>
      </c>
      <c r="B22" s="36">
        <v>496</v>
      </c>
      <c r="C22" s="36">
        <v>6</v>
      </c>
      <c r="D22" s="8">
        <f t="shared" si="0"/>
        <v>502</v>
      </c>
      <c r="E22" s="22">
        <f t="shared" si="1"/>
        <v>8534</v>
      </c>
      <c r="F22" s="36">
        <v>442</v>
      </c>
      <c r="G22" s="36">
        <v>4</v>
      </c>
      <c r="H22" s="8">
        <f t="shared" si="2"/>
        <v>446</v>
      </c>
      <c r="I22" s="22">
        <f t="shared" si="3"/>
        <v>7582</v>
      </c>
      <c r="J22" s="7">
        <f t="shared" si="4"/>
        <v>938</v>
      </c>
      <c r="K22" s="7">
        <f t="shared" si="5"/>
        <v>10</v>
      </c>
      <c r="L22" s="9">
        <f t="shared" si="6"/>
        <v>948</v>
      </c>
      <c r="M22" s="22">
        <f t="shared" si="7"/>
        <v>16116</v>
      </c>
      <c r="N22" s="20"/>
      <c r="O22" s="12">
        <v>68</v>
      </c>
      <c r="P22" s="36">
        <v>483</v>
      </c>
      <c r="Q22" s="36">
        <v>4</v>
      </c>
      <c r="R22" s="8">
        <f t="shared" si="8"/>
        <v>487</v>
      </c>
      <c r="S22" s="22">
        <f t="shared" si="9"/>
        <v>33116</v>
      </c>
      <c r="T22" s="36">
        <v>413</v>
      </c>
      <c r="U22" s="36">
        <v>1</v>
      </c>
      <c r="V22" s="8">
        <f t="shared" si="10"/>
        <v>414</v>
      </c>
      <c r="W22" s="22">
        <f t="shared" si="11"/>
        <v>28152</v>
      </c>
      <c r="X22" s="7">
        <f t="shared" si="12"/>
        <v>896</v>
      </c>
      <c r="Y22" s="7">
        <f t="shared" si="13"/>
        <v>5</v>
      </c>
      <c r="Z22" s="9">
        <f t="shared" si="14"/>
        <v>901</v>
      </c>
      <c r="AA22" s="19">
        <f t="shared" si="15"/>
        <v>61268</v>
      </c>
    </row>
    <row r="23" spans="1:27" ht="14.25">
      <c r="A23" s="13">
        <v>18</v>
      </c>
      <c r="B23" s="36">
        <v>597</v>
      </c>
      <c r="C23" s="36">
        <v>9</v>
      </c>
      <c r="D23" s="8">
        <f t="shared" si="0"/>
        <v>606</v>
      </c>
      <c r="E23" s="22">
        <f t="shared" si="1"/>
        <v>10908</v>
      </c>
      <c r="F23" s="36">
        <v>545</v>
      </c>
      <c r="G23" s="36">
        <v>8</v>
      </c>
      <c r="H23" s="8">
        <f t="shared" si="2"/>
        <v>553</v>
      </c>
      <c r="I23" s="22">
        <f t="shared" si="3"/>
        <v>9954</v>
      </c>
      <c r="J23" s="7">
        <f t="shared" si="4"/>
        <v>1142</v>
      </c>
      <c r="K23" s="7">
        <f t="shared" si="5"/>
        <v>17</v>
      </c>
      <c r="L23" s="9">
        <f t="shared" si="6"/>
        <v>1159</v>
      </c>
      <c r="M23" s="22">
        <f t="shared" si="7"/>
        <v>20862</v>
      </c>
      <c r="N23" s="20"/>
      <c r="O23" s="12">
        <v>69</v>
      </c>
      <c r="P23" s="36">
        <v>518</v>
      </c>
      <c r="Q23" s="36">
        <v>1</v>
      </c>
      <c r="R23" s="8">
        <f t="shared" si="8"/>
        <v>519</v>
      </c>
      <c r="S23" s="22">
        <f t="shared" si="9"/>
        <v>35811</v>
      </c>
      <c r="T23" s="36">
        <v>466</v>
      </c>
      <c r="U23" s="36">
        <v>2</v>
      </c>
      <c r="V23" s="8">
        <f t="shared" si="10"/>
        <v>468</v>
      </c>
      <c r="W23" s="22">
        <f t="shared" si="11"/>
        <v>32292</v>
      </c>
      <c r="X23" s="7">
        <f t="shared" si="12"/>
        <v>984</v>
      </c>
      <c r="Y23" s="7">
        <f t="shared" si="13"/>
        <v>3</v>
      </c>
      <c r="Z23" s="9">
        <f t="shared" si="14"/>
        <v>987</v>
      </c>
      <c r="AA23" s="19">
        <f t="shared" si="15"/>
        <v>68103</v>
      </c>
    </row>
    <row r="24" spans="1:27" ht="14.25">
      <c r="A24" s="13">
        <v>19</v>
      </c>
      <c r="B24" s="36">
        <v>622</v>
      </c>
      <c r="C24" s="36">
        <v>13</v>
      </c>
      <c r="D24" s="8">
        <f t="shared" si="0"/>
        <v>635</v>
      </c>
      <c r="E24" s="22">
        <f t="shared" si="1"/>
        <v>12065</v>
      </c>
      <c r="F24" s="36">
        <v>567</v>
      </c>
      <c r="G24" s="36">
        <v>13</v>
      </c>
      <c r="H24" s="8">
        <f t="shared" si="2"/>
        <v>580</v>
      </c>
      <c r="I24" s="22">
        <f t="shared" si="3"/>
        <v>11020</v>
      </c>
      <c r="J24" s="7">
        <f t="shared" si="4"/>
        <v>1189</v>
      </c>
      <c r="K24" s="7">
        <f t="shared" si="5"/>
        <v>26</v>
      </c>
      <c r="L24" s="9">
        <f t="shared" si="6"/>
        <v>1215</v>
      </c>
      <c r="M24" s="22">
        <f t="shared" si="7"/>
        <v>23085</v>
      </c>
      <c r="N24" s="20"/>
      <c r="O24" s="12">
        <v>70</v>
      </c>
      <c r="P24" s="36">
        <v>419</v>
      </c>
      <c r="Q24" s="36">
        <v>0</v>
      </c>
      <c r="R24" s="8">
        <f t="shared" si="8"/>
        <v>419</v>
      </c>
      <c r="S24" s="22">
        <f t="shared" si="9"/>
        <v>29330</v>
      </c>
      <c r="T24" s="36">
        <v>445</v>
      </c>
      <c r="U24" s="36">
        <v>1</v>
      </c>
      <c r="V24" s="8">
        <f t="shared" si="10"/>
        <v>446</v>
      </c>
      <c r="W24" s="22">
        <f t="shared" si="11"/>
        <v>31220</v>
      </c>
      <c r="X24" s="7">
        <f t="shared" si="12"/>
        <v>864</v>
      </c>
      <c r="Y24" s="7">
        <f t="shared" si="13"/>
        <v>1</v>
      </c>
      <c r="Z24" s="9">
        <f t="shared" si="14"/>
        <v>865</v>
      </c>
      <c r="AA24" s="19">
        <f t="shared" si="15"/>
        <v>60550</v>
      </c>
    </row>
    <row r="25" spans="1:27" ht="14.25">
      <c r="A25" s="13">
        <v>20</v>
      </c>
      <c r="B25" s="36">
        <v>611</v>
      </c>
      <c r="C25" s="36">
        <v>19</v>
      </c>
      <c r="D25" s="8">
        <f t="shared" si="0"/>
        <v>630</v>
      </c>
      <c r="E25" s="22">
        <f t="shared" si="1"/>
        <v>12600</v>
      </c>
      <c r="F25" s="36">
        <v>589</v>
      </c>
      <c r="G25" s="36">
        <v>14</v>
      </c>
      <c r="H25" s="8">
        <f t="shared" si="2"/>
        <v>603</v>
      </c>
      <c r="I25" s="22">
        <f t="shared" si="3"/>
        <v>12060</v>
      </c>
      <c r="J25" s="7">
        <f t="shared" si="4"/>
        <v>1200</v>
      </c>
      <c r="K25" s="7">
        <f t="shared" si="5"/>
        <v>33</v>
      </c>
      <c r="L25" s="9">
        <f t="shared" si="6"/>
        <v>1233</v>
      </c>
      <c r="M25" s="22">
        <f t="shared" si="7"/>
        <v>24660</v>
      </c>
      <c r="N25" s="20"/>
      <c r="O25" s="12">
        <v>71</v>
      </c>
      <c r="P25" s="36">
        <v>432</v>
      </c>
      <c r="Q25" s="36">
        <v>1</v>
      </c>
      <c r="R25" s="8">
        <f t="shared" si="8"/>
        <v>433</v>
      </c>
      <c r="S25" s="22">
        <f t="shared" si="9"/>
        <v>30743</v>
      </c>
      <c r="T25" s="36">
        <v>520</v>
      </c>
      <c r="U25" s="36">
        <v>1</v>
      </c>
      <c r="V25" s="8">
        <f t="shared" si="10"/>
        <v>521</v>
      </c>
      <c r="W25" s="22">
        <f t="shared" si="11"/>
        <v>36991</v>
      </c>
      <c r="X25" s="7">
        <f t="shared" si="12"/>
        <v>952</v>
      </c>
      <c r="Y25" s="7">
        <f t="shared" si="13"/>
        <v>2</v>
      </c>
      <c r="Z25" s="9">
        <f t="shared" si="14"/>
        <v>954</v>
      </c>
      <c r="AA25" s="19">
        <f t="shared" si="15"/>
        <v>67734</v>
      </c>
    </row>
    <row r="26" spans="1:27" ht="14.25">
      <c r="A26" s="13">
        <v>21</v>
      </c>
      <c r="B26" s="36">
        <v>657</v>
      </c>
      <c r="C26" s="36">
        <v>17</v>
      </c>
      <c r="D26" s="8">
        <f t="shared" si="0"/>
        <v>674</v>
      </c>
      <c r="E26" s="22">
        <f t="shared" si="1"/>
        <v>14154</v>
      </c>
      <c r="F26" s="36">
        <v>564</v>
      </c>
      <c r="G26" s="36">
        <v>22</v>
      </c>
      <c r="H26" s="8">
        <f t="shared" si="2"/>
        <v>586</v>
      </c>
      <c r="I26" s="22">
        <f t="shared" si="3"/>
        <v>12306</v>
      </c>
      <c r="J26" s="7">
        <f t="shared" si="4"/>
        <v>1221</v>
      </c>
      <c r="K26" s="7">
        <f t="shared" si="5"/>
        <v>39</v>
      </c>
      <c r="L26" s="9">
        <f t="shared" si="6"/>
        <v>1260</v>
      </c>
      <c r="M26" s="22">
        <f t="shared" si="7"/>
        <v>26460</v>
      </c>
      <c r="N26" s="20"/>
      <c r="O26" s="12">
        <v>72</v>
      </c>
      <c r="P26" s="36">
        <v>421</v>
      </c>
      <c r="Q26" s="36">
        <v>0</v>
      </c>
      <c r="R26" s="8">
        <f t="shared" si="8"/>
        <v>421</v>
      </c>
      <c r="S26" s="22">
        <f t="shared" si="9"/>
        <v>30312</v>
      </c>
      <c r="T26" s="36">
        <v>405</v>
      </c>
      <c r="U26" s="36">
        <v>1</v>
      </c>
      <c r="V26" s="8">
        <f t="shared" si="10"/>
        <v>406</v>
      </c>
      <c r="W26" s="22">
        <f t="shared" si="11"/>
        <v>29232</v>
      </c>
      <c r="X26" s="7">
        <f t="shared" si="12"/>
        <v>826</v>
      </c>
      <c r="Y26" s="7">
        <f t="shared" si="13"/>
        <v>1</v>
      </c>
      <c r="Z26" s="9">
        <f t="shared" si="14"/>
        <v>827</v>
      </c>
      <c r="AA26" s="19">
        <f t="shared" si="15"/>
        <v>59544</v>
      </c>
    </row>
    <row r="27" spans="1:27" ht="14.25">
      <c r="A27" s="13">
        <v>22</v>
      </c>
      <c r="B27" s="36">
        <v>615</v>
      </c>
      <c r="C27" s="36">
        <v>33</v>
      </c>
      <c r="D27" s="8">
        <f t="shared" si="0"/>
        <v>648</v>
      </c>
      <c r="E27" s="22">
        <f t="shared" si="1"/>
        <v>14256</v>
      </c>
      <c r="F27" s="36">
        <v>510</v>
      </c>
      <c r="G27" s="36">
        <v>13</v>
      </c>
      <c r="H27" s="8">
        <f t="shared" si="2"/>
        <v>523</v>
      </c>
      <c r="I27" s="22">
        <f t="shared" si="3"/>
        <v>11506</v>
      </c>
      <c r="J27" s="7">
        <f t="shared" si="4"/>
        <v>1125</v>
      </c>
      <c r="K27" s="7">
        <f t="shared" si="5"/>
        <v>46</v>
      </c>
      <c r="L27" s="9">
        <f t="shared" si="6"/>
        <v>1171</v>
      </c>
      <c r="M27" s="22">
        <f t="shared" si="7"/>
        <v>25762</v>
      </c>
      <c r="N27" s="20"/>
      <c r="O27" s="12">
        <v>73</v>
      </c>
      <c r="P27" s="36">
        <v>333</v>
      </c>
      <c r="Q27" s="36">
        <v>0</v>
      </c>
      <c r="R27" s="8">
        <f t="shared" si="8"/>
        <v>333</v>
      </c>
      <c r="S27" s="22">
        <f t="shared" si="9"/>
        <v>24309</v>
      </c>
      <c r="T27" s="36">
        <v>404</v>
      </c>
      <c r="U27" s="36">
        <v>1</v>
      </c>
      <c r="V27" s="8">
        <f t="shared" si="10"/>
        <v>405</v>
      </c>
      <c r="W27" s="22">
        <f t="shared" si="11"/>
        <v>29565</v>
      </c>
      <c r="X27" s="7">
        <f t="shared" si="12"/>
        <v>737</v>
      </c>
      <c r="Y27" s="7">
        <f t="shared" si="13"/>
        <v>1</v>
      </c>
      <c r="Z27" s="9">
        <f t="shared" si="14"/>
        <v>738</v>
      </c>
      <c r="AA27" s="19">
        <f t="shared" si="15"/>
        <v>53874</v>
      </c>
    </row>
    <row r="28" spans="1:27" ht="14.25">
      <c r="A28" s="13">
        <v>23</v>
      </c>
      <c r="B28" s="36">
        <v>576</v>
      </c>
      <c r="C28" s="36">
        <v>27</v>
      </c>
      <c r="D28" s="8">
        <f t="shared" si="0"/>
        <v>603</v>
      </c>
      <c r="E28" s="22">
        <f t="shared" si="1"/>
        <v>13869</v>
      </c>
      <c r="F28" s="36">
        <v>553</v>
      </c>
      <c r="G28" s="36">
        <v>20</v>
      </c>
      <c r="H28" s="8">
        <f t="shared" si="2"/>
        <v>573</v>
      </c>
      <c r="I28" s="22">
        <f t="shared" si="3"/>
        <v>13179</v>
      </c>
      <c r="J28" s="7">
        <f t="shared" si="4"/>
        <v>1129</v>
      </c>
      <c r="K28" s="7">
        <f t="shared" si="5"/>
        <v>47</v>
      </c>
      <c r="L28" s="9">
        <f t="shared" si="6"/>
        <v>1176</v>
      </c>
      <c r="M28" s="22">
        <f t="shared" si="7"/>
        <v>27048</v>
      </c>
      <c r="N28" s="20"/>
      <c r="O28" s="12">
        <v>74</v>
      </c>
      <c r="P28" s="36">
        <v>377</v>
      </c>
      <c r="Q28" s="36">
        <v>0</v>
      </c>
      <c r="R28" s="8">
        <f t="shared" si="8"/>
        <v>377</v>
      </c>
      <c r="S28" s="22">
        <f t="shared" si="9"/>
        <v>27898</v>
      </c>
      <c r="T28" s="36">
        <v>402</v>
      </c>
      <c r="U28" s="36">
        <v>0</v>
      </c>
      <c r="V28" s="8">
        <f t="shared" si="10"/>
        <v>402</v>
      </c>
      <c r="W28" s="22">
        <f t="shared" si="11"/>
        <v>29748</v>
      </c>
      <c r="X28" s="7">
        <f t="shared" si="12"/>
        <v>779</v>
      </c>
      <c r="Y28" s="7">
        <f t="shared" si="13"/>
        <v>0</v>
      </c>
      <c r="Z28" s="9">
        <f t="shared" si="14"/>
        <v>779</v>
      </c>
      <c r="AA28" s="19">
        <f t="shared" si="15"/>
        <v>57646</v>
      </c>
    </row>
    <row r="29" spans="1:27" ht="14.25">
      <c r="A29" s="13">
        <v>24</v>
      </c>
      <c r="B29" s="36">
        <v>586</v>
      </c>
      <c r="C29" s="36">
        <v>30</v>
      </c>
      <c r="D29" s="8">
        <f t="shared" si="0"/>
        <v>616</v>
      </c>
      <c r="E29" s="22">
        <f t="shared" si="1"/>
        <v>14784</v>
      </c>
      <c r="F29" s="36">
        <v>552</v>
      </c>
      <c r="G29" s="36">
        <v>32</v>
      </c>
      <c r="H29" s="8">
        <f t="shared" si="2"/>
        <v>584</v>
      </c>
      <c r="I29" s="22">
        <f t="shared" si="3"/>
        <v>14016</v>
      </c>
      <c r="J29" s="7">
        <f t="shared" si="4"/>
        <v>1138</v>
      </c>
      <c r="K29" s="7">
        <f t="shared" si="5"/>
        <v>62</v>
      </c>
      <c r="L29" s="9">
        <f t="shared" si="6"/>
        <v>1200</v>
      </c>
      <c r="M29" s="22">
        <f t="shared" si="7"/>
        <v>28800</v>
      </c>
      <c r="N29" s="20"/>
      <c r="O29" s="12">
        <v>75</v>
      </c>
      <c r="P29" s="36">
        <v>335</v>
      </c>
      <c r="Q29" s="36">
        <v>0</v>
      </c>
      <c r="R29" s="8">
        <f t="shared" si="8"/>
        <v>335</v>
      </c>
      <c r="S29" s="22">
        <f t="shared" si="9"/>
        <v>25125</v>
      </c>
      <c r="T29" s="36">
        <v>394</v>
      </c>
      <c r="U29" s="36">
        <v>3</v>
      </c>
      <c r="V29" s="8">
        <f t="shared" si="10"/>
        <v>397</v>
      </c>
      <c r="W29" s="22">
        <f t="shared" si="11"/>
        <v>29775</v>
      </c>
      <c r="X29" s="7">
        <f t="shared" si="12"/>
        <v>729</v>
      </c>
      <c r="Y29" s="7">
        <f t="shared" si="13"/>
        <v>3</v>
      </c>
      <c r="Z29" s="9">
        <f t="shared" si="14"/>
        <v>732</v>
      </c>
      <c r="AA29" s="19">
        <f t="shared" si="15"/>
        <v>54900</v>
      </c>
    </row>
    <row r="30" spans="1:27" ht="14.25">
      <c r="A30" s="13">
        <v>25</v>
      </c>
      <c r="B30" s="36">
        <v>566</v>
      </c>
      <c r="C30" s="36">
        <v>39</v>
      </c>
      <c r="D30" s="8">
        <f t="shared" si="0"/>
        <v>605</v>
      </c>
      <c r="E30" s="22">
        <f t="shared" si="1"/>
        <v>15125</v>
      </c>
      <c r="F30" s="36">
        <v>549</v>
      </c>
      <c r="G30" s="36">
        <v>31</v>
      </c>
      <c r="H30" s="8">
        <f t="shared" si="2"/>
        <v>580</v>
      </c>
      <c r="I30" s="22">
        <f t="shared" si="3"/>
        <v>14500</v>
      </c>
      <c r="J30" s="7">
        <f t="shared" si="4"/>
        <v>1115</v>
      </c>
      <c r="K30" s="7">
        <f t="shared" si="5"/>
        <v>70</v>
      </c>
      <c r="L30" s="9">
        <f t="shared" si="6"/>
        <v>1185</v>
      </c>
      <c r="M30" s="22">
        <f t="shared" si="7"/>
        <v>29625</v>
      </c>
      <c r="N30" s="20"/>
      <c r="O30" s="12">
        <v>76</v>
      </c>
      <c r="P30" s="36">
        <v>293</v>
      </c>
      <c r="Q30" s="36">
        <v>0</v>
      </c>
      <c r="R30" s="8">
        <f t="shared" si="8"/>
        <v>293</v>
      </c>
      <c r="S30" s="22">
        <f t="shared" si="9"/>
        <v>22268</v>
      </c>
      <c r="T30" s="36">
        <v>378</v>
      </c>
      <c r="U30" s="36">
        <v>1</v>
      </c>
      <c r="V30" s="8">
        <f t="shared" si="10"/>
        <v>379</v>
      </c>
      <c r="W30" s="22">
        <f t="shared" si="11"/>
        <v>28804</v>
      </c>
      <c r="X30" s="7">
        <f t="shared" si="12"/>
        <v>671</v>
      </c>
      <c r="Y30" s="7">
        <f t="shared" si="13"/>
        <v>1</v>
      </c>
      <c r="Z30" s="9">
        <f t="shared" si="14"/>
        <v>672</v>
      </c>
      <c r="AA30" s="19">
        <f t="shared" si="15"/>
        <v>51072</v>
      </c>
    </row>
    <row r="31" spans="1:27" ht="14.25">
      <c r="A31" s="13">
        <v>26</v>
      </c>
      <c r="B31" s="36">
        <v>545</v>
      </c>
      <c r="C31" s="36">
        <v>27</v>
      </c>
      <c r="D31" s="8">
        <f t="shared" si="0"/>
        <v>572</v>
      </c>
      <c r="E31" s="22">
        <f t="shared" si="1"/>
        <v>14872</v>
      </c>
      <c r="F31" s="36">
        <v>538</v>
      </c>
      <c r="G31" s="36">
        <v>33</v>
      </c>
      <c r="H31" s="8">
        <f t="shared" si="2"/>
        <v>571</v>
      </c>
      <c r="I31" s="22">
        <f t="shared" si="3"/>
        <v>14846</v>
      </c>
      <c r="J31" s="7">
        <f t="shared" si="4"/>
        <v>1083</v>
      </c>
      <c r="K31" s="7">
        <f t="shared" si="5"/>
        <v>60</v>
      </c>
      <c r="L31" s="9">
        <f t="shared" si="6"/>
        <v>1143</v>
      </c>
      <c r="M31" s="22">
        <f t="shared" si="7"/>
        <v>29718</v>
      </c>
      <c r="N31" s="20"/>
      <c r="O31" s="12">
        <v>77</v>
      </c>
      <c r="P31" s="36">
        <v>280</v>
      </c>
      <c r="Q31" s="36">
        <v>1</v>
      </c>
      <c r="R31" s="8">
        <f t="shared" si="8"/>
        <v>281</v>
      </c>
      <c r="S31" s="22">
        <f t="shared" si="9"/>
        <v>21637</v>
      </c>
      <c r="T31" s="36">
        <v>351</v>
      </c>
      <c r="U31" s="36">
        <v>0</v>
      </c>
      <c r="V31" s="8">
        <f t="shared" si="10"/>
        <v>351</v>
      </c>
      <c r="W31" s="22">
        <f t="shared" si="11"/>
        <v>27027</v>
      </c>
      <c r="X31" s="7">
        <f t="shared" si="12"/>
        <v>631</v>
      </c>
      <c r="Y31" s="7">
        <f t="shared" si="13"/>
        <v>1</v>
      </c>
      <c r="Z31" s="9">
        <f t="shared" si="14"/>
        <v>632</v>
      </c>
      <c r="AA31" s="19">
        <f t="shared" si="15"/>
        <v>48664</v>
      </c>
    </row>
    <row r="32" spans="1:27" ht="14.25">
      <c r="A32" s="13">
        <v>27</v>
      </c>
      <c r="B32" s="36">
        <v>596</v>
      </c>
      <c r="C32" s="36">
        <v>33</v>
      </c>
      <c r="D32" s="8">
        <f t="shared" si="0"/>
        <v>629</v>
      </c>
      <c r="E32" s="22">
        <f t="shared" si="1"/>
        <v>16983</v>
      </c>
      <c r="F32" s="36">
        <v>512</v>
      </c>
      <c r="G32" s="36">
        <v>22</v>
      </c>
      <c r="H32" s="8">
        <f t="shared" si="2"/>
        <v>534</v>
      </c>
      <c r="I32" s="22">
        <f t="shared" si="3"/>
        <v>14418</v>
      </c>
      <c r="J32" s="7">
        <f t="shared" si="4"/>
        <v>1108</v>
      </c>
      <c r="K32" s="7">
        <f t="shared" si="5"/>
        <v>55</v>
      </c>
      <c r="L32" s="9">
        <f t="shared" si="6"/>
        <v>1163</v>
      </c>
      <c r="M32" s="22">
        <f t="shared" si="7"/>
        <v>31401</v>
      </c>
      <c r="N32" s="20"/>
      <c r="O32" s="12">
        <v>78</v>
      </c>
      <c r="P32" s="36">
        <v>225</v>
      </c>
      <c r="Q32" s="36">
        <v>0</v>
      </c>
      <c r="R32" s="8">
        <f t="shared" si="8"/>
        <v>225</v>
      </c>
      <c r="S32" s="22">
        <f t="shared" si="9"/>
        <v>17550</v>
      </c>
      <c r="T32" s="36">
        <v>309</v>
      </c>
      <c r="U32" s="36">
        <v>2</v>
      </c>
      <c r="V32" s="8">
        <f t="shared" si="10"/>
        <v>311</v>
      </c>
      <c r="W32" s="22">
        <f t="shared" si="11"/>
        <v>24258</v>
      </c>
      <c r="X32" s="7">
        <f t="shared" si="12"/>
        <v>534</v>
      </c>
      <c r="Y32" s="7">
        <f t="shared" si="13"/>
        <v>2</v>
      </c>
      <c r="Z32" s="9">
        <f t="shared" si="14"/>
        <v>536</v>
      </c>
      <c r="AA32" s="19">
        <f t="shared" si="15"/>
        <v>41808</v>
      </c>
    </row>
    <row r="33" spans="1:27" ht="14.25">
      <c r="A33" s="13">
        <v>28</v>
      </c>
      <c r="B33" s="36">
        <v>561</v>
      </c>
      <c r="C33" s="36">
        <v>34</v>
      </c>
      <c r="D33" s="8">
        <f t="shared" si="0"/>
        <v>595</v>
      </c>
      <c r="E33" s="22">
        <f t="shared" si="1"/>
        <v>16660</v>
      </c>
      <c r="F33" s="36">
        <v>527</v>
      </c>
      <c r="G33" s="36">
        <v>27</v>
      </c>
      <c r="H33" s="8">
        <f t="shared" si="2"/>
        <v>554</v>
      </c>
      <c r="I33" s="22">
        <f t="shared" si="3"/>
        <v>15512</v>
      </c>
      <c r="J33" s="7">
        <f t="shared" si="4"/>
        <v>1088</v>
      </c>
      <c r="K33" s="7">
        <f t="shared" si="5"/>
        <v>61</v>
      </c>
      <c r="L33" s="9">
        <f t="shared" si="6"/>
        <v>1149</v>
      </c>
      <c r="M33" s="22">
        <f t="shared" si="7"/>
        <v>32172</v>
      </c>
      <c r="N33" s="20"/>
      <c r="O33" s="12">
        <v>79</v>
      </c>
      <c r="P33" s="36">
        <v>249</v>
      </c>
      <c r="Q33" s="36">
        <v>1</v>
      </c>
      <c r="R33" s="8">
        <f t="shared" si="8"/>
        <v>250</v>
      </c>
      <c r="S33" s="22">
        <f t="shared" si="9"/>
        <v>19750</v>
      </c>
      <c r="T33" s="36">
        <v>288</v>
      </c>
      <c r="U33" s="36">
        <v>0</v>
      </c>
      <c r="V33" s="8">
        <f t="shared" si="10"/>
        <v>288</v>
      </c>
      <c r="W33" s="22">
        <f t="shared" si="11"/>
        <v>22752</v>
      </c>
      <c r="X33" s="7">
        <f t="shared" si="12"/>
        <v>537</v>
      </c>
      <c r="Y33" s="7">
        <f t="shared" si="13"/>
        <v>1</v>
      </c>
      <c r="Z33" s="9">
        <f t="shared" si="14"/>
        <v>538</v>
      </c>
      <c r="AA33" s="19">
        <f t="shared" si="15"/>
        <v>42502</v>
      </c>
    </row>
    <row r="34" spans="1:27" ht="14.25">
      <c r="A34" s="13">
        <v>29</v>
      </c>
      <c r="B34" s="36">
        <v>601</v>
      </c>
      <c r="C34" s="36">
        <v>25</v>
      </c>
      <c r="D34" s="8">
        <f t="shared" si="0"/>
        <v>626</v>
      </c>
      <c r="E34" s="22">
        <f t="shared" si="1"/>
        <v>18154</v>
      </c>
      <c r="F34" s="36">
        <v>521</v>
      </c>
      <c r="G34" s="36">
        <v>21</v>
      </c>
      <c r="H34" s="8">
        <f t="shared" si="2"/>
        <v>542</v>
      </c>
      <c r="I34" s="22">
        <f t="shared" si="3"/>
        <v>15718</v>
      </c>
      <c r="J34" s="7">
        <f t="shared" si="4"/>
        <v>1122</v>
      </c>
      <c r="K34" s="7">
        <f t="shared" si="5"/>
        <v>46</v>
      </c>
      <c r="L34" s="9">
        <f t="shared" si="6"/>
        <v>1168</v>
      </c>
      <c r="M34" s="22">
        <f t="shared" si="7"/>
        <v>33872</v>
      </c>
      <c r="N34" s="20"/>
      <c r="O34" s="12">
        <v>80</v>
      </c>
      <c r="P34" s="36">
        <v>205</v>
      </c>
      <c r="Q34" s="36">
        <v>1</v>
      </c>
      <c r="R34" s="8">
        <f t="shared" si="8"/>
        <v>206</v>
      </c>
      <c r="S34" s="22">
        <f t="shared" si="9"/>
        <v>16480</v>
      </c>
      <c r="T34" s="36">
        <v>318</v>
      </c>
      <c r="U34" s="36">
        <v>1</v>
      </c>
      <c r="V34" s="8">
        <f t="shared" si="10"/>
        <v>319</v>
      </c>
      <c r="W34" s="22">
        <f t="shared" si="11"/>
        <v>25520</v>
      </c>
      <c r="X34" s="7">
        <f t="shared" si="12"/>
        <v>523</v>
      </c>
      <c r="Y34" s="7">
        <f t="shared" si="13"/>
        <v>2</v>
      </c>
      <c r="Z34" s="9">
        <f t="shared" si="14"/>
        <v>525</v>
      </c>
      <c r="AA34" s="19">
        <f t="shared" si="15"/>
        <v>42000</v>
      </c>
    </row>
    <row r="35" spans="1:27" ht="14.25">
      <c r="A35" s="13">
        <v>30</v>
      </c>
      <c r="B35" s="36">
        <v>598</v>
      </c>
      <c r="C35" s="36">
        <v>21</v>
      </c>
      <c r="D35" s="8">
        <f t="shared" si="0"/>
        <v>619</v>
      </c>
      <c r="E35" s="22">
        <f t="shared" si="1"/>
        <v>18570</v>
      </c>
      <c r="F35" s="36">
        <v>562</v>
      </c>
      <c r="G35" s="36">
        <v>20</v>
      </c>
      <c r="H35" s="8">
        <f t="shared" si="2"/>
        <v>582</v>
      </c>
      <c r="I35" s="22">
        <f t="shared" si="3"/>
        <v>17460</v>
      </c>
      <c r="J35" s="7">
        <f t="shared" si="4"/>
        <v>1160</v>
      </c>
      <c r="K35" s="7">
        <f t="shared" si="5"/>
        <v>41</v>
      </c>
      <c r="L35" s="9">
        <f t="shared" si="6"/>
        <v>1201</v>
      </c>
      <c r="M35" s="22">
        <f t="shared" si="7"/>
        <v>36030</v>
      </c>
      <c r="N35" s="20"/>
      <c r="O35" s="12">
        <v>81</v>
      </c>
      <c r="P35" s="36">
        <v>153</v>
      </c>
      <c r="Q35" s="36">
        <v>0</v>
      </c>
      <c r="R35" s="8">
        <f t="shared" si="8"/>
        <v>153</v>
      </c>
      <c r="S35" s="22">
        <f t="shared" si="9"/>
        <v>12393</v>
      </c>
      <c r="T35" s="36">
        <v>254</v>
      </c>
      <c r="U35" s="36">
        <v>0</v>
      </c>
      <c r="V35" s="8">
        <f t="shared" si="10"/>
        <v>254</v>
      </c>
      <c r="W35" s="22">
        <f t="shared" si="11"/>
        <v>20574</v>
      </c>
      <c r="X35" s="7">
        <f t="shared" si="12"/>
        <v>407</v>
      </c>
      <c r="Y35" s="7">
        <f t="shared" si="13"/>
        <v>0</v>
      </c>
      <c r="Z35" s="9">
        <f t="shared" si="14"/>
        <v>407</v>
      </c>
      <c r="AA35" s="19">
        <f t="shared" si="15"/>
        <v>32967</v>
      </c>
    </row>
    <row r="36" spans="1:27" ht="14.25">
      <c r="A36" s="13">
        <v>31</v>
      </c>
      <c r="B36" s="36">
        <v>611</v>
      </c>
      <c r="C36" s="36">
        <v>19</v>
      </c>
      <c r="D36" s="8">
        <f t="shared" si="0"/>
        <v>630</v>
      </c>
      <c r="E36" s="22">
        <f t="shared" si="1"/>
        <v>19530</v>
      </c>
      <c r="F36" s="36">
        <v>567</v>
      </c>
      <c r="G36" s="36">
        <v>30</v>
      </c>
      <c r="H36" s="8">
        <f t="shared" si="2"/>
        <v>597</v>
      </c>
      <c r="I36" s="22">
        <f t="shared" si="3"/>
        <v>18507</v>
      </c>
      <c r="J36" s="7">
        <f t="shared" si="4"/>
        <v>1178</v>
      </c>
      <c r="K36" s="7">
        <f t="shared" si="5"/>
        <v>49</v>
      </c>
      <c r="L36" s="9">
        <f t="shared" si="6"/>
        <v>1227</v>
      </c>
      <c r="M36" s="22">
        <f t="shared" si="7"/>
        <v>38037</v>
      </c>
      <c r="N36" s="20"/>
      <c r="O36" s="12">
        <v>82</v>
      </c>
      <c r="P36" s="36">
        <v>162</v>
      </c>
      <c r="Q36" s="36">
        <v>1</v>
      </c>
      <c r="R36" s="8">
        <f t="shared" si="8"/>
        <v>163</v>
      </c>
      <c r="S36" s="22">
        <f t="shared" si="9"/>
        <v>13366</v>
      </c>
      <c r="T36" s="36">
        <v>221</v>
      </c>
      <c r="U36" s="36">
        <v>0</v>
      </c>
      <c r="V36" s="8">
        <f t="shared" si="10"/>
        <v>221</v>
      </c>
      <c r="W36" s="22">
        <f t="shared" si="11"/>
        <v>18122</v>
      </c>
      <c r="X36" s="7">
        <f t="shared" si="12"/>
        <v>383</v>
      </c>
      <c r="Y36" s="7">
        <f t="shared" si="13"/>
        <v>1</v>
      </c>
      <c r="Z36" s="9">
        <f t="shared" si="14"/>
        <v>384</v>
      </c>
      <c r="AA36" s="19">
        <f t="shared" si="15"/>
        <v>31488</v>
      </c>
    </row>
    <row r="37" spans="1:27" ht="14.25">
      <c r="A37" s="13">
        <v>32</v>
      </c>
      <c r="B37" s="36">
        <v>663</v>
      </c>
      <c r="C37" s="36">
        <v>19</v>
      </c>
      <c r="D37" s="8">
        <f aca="true" t="shared" si="16" ref="D37:D55">B37+C37</f>
        <v>682</v>
      </c>
      <c r="E37" s="22">
        <f aca="true" t="shared" si="17" ref="E37:E55">A37*D37</f>
        <v>21824</v>
      </c>
      <c r="F37" s="36">
        <v>653</v>
      </c>
      <c r="G37" s="36">
        <v>23</v>
      </c>
      <c r="H37" s="8">
        <f aca="true" t="shared" si="18" ref="H37:H55">F37+G37</f>
        <v>676</v>
      </c>
      <c r="I37" s="22">
        <f aca="true" t="shared" si="19" ref="I37:I55">A37*H37</f>
        <v>21632</v>
      </c>
      <c r="J37" s="7">
        <f aca="true" t="shared" si="20" ref="J37:J55">B37+F37</f>
        <v>1316</v>
      </c>
      <c r="K37" s="7">
        <f aca="true" t="shared" si="21" ref="K37:K55">C37+G37</f>
        <v>42</v>
      </c>
      <c r="L37" s="9">
        <f aca="true" t="shared" si="22" ref="L37:L55">J37+K37</f>
        <v>1358</v>
      </c>
      <c r="M37" s="22">
        <f aca="true" t="shared" si="23" ref="M37:M55">A37*L37</f>
        <v>43456</v>
      </c>
      <c r="N37" s="20"/>
      <c r="O37" s="12">
        <v>83</v>
      </c>
      <c r="P37" s="36">
        <v>114</v>
      </c>
      <c r="Q37" s="36">
        <v>0</v>
      </c>
      <c r="R37" s="8">
        <f aca="true" t="shared" si="24" ref="R37:R54">P37+Q37</f>
        <v>114</v>
      </c>
      <c r="S37" s="22">
        <f aca="true" t="shared" si="25" ref="S37:S53">O37*R37</f>
        <v>9462</v>
      </c>
      <c r="T37" s="36">
        <v>199</v>
      </c>
      <c r="U37" s="36">
        <v>0</v>
      </c>
      <c r="V37" s="8">
        <f aca="true" t="shared" si="26" ref="V37:V54">T37+U37</f>
        <v>199</v>
      </c>
      <c r="W37" s="22">
        <f aca="true" t="shared" si="27" ref="W37:W54">O37*V37</f>
        <v>16517</v>
      </c>
      <c r="X37" s="7">
        <f aca="true" t="shared" si="28" ref="X37:X54">P37+T37</f>
        <v>313</v>
      </c>
      <c r="Y37" s="7">
        <f aca="true" t="shared" si="29" ref="Y37:Y54">Q37+U37</f>
        <v>0</v>
      </c>
      <c r="Z37" s="9">
        <f aca="true" t="shared" si="30" ref="Z37:Z54">X37+Y37</f>
        <v>313</v>
      </c>
      <c r="AA37" s="19">
        <f aca="true" t="shared" si="31" ref="AA37:AA53">O37*Z37</f>
        <v>25979</v>
      </c>
    </row>
    <row r="38" spans="1:27" ht="14.25">
      <c r="A38" s="13">
        <v>33</v>
      </c>
      <c r="B38" s="36">
        <v>708</v>
      </c>
      <c r="C38" s="36">
        <v>21</v>
      </c>
      <c r="D38" s="8">
        <f t="shared" si="16"/>
        <v>729</v>
      </c>
      <c r="E38" s="22">
        <f t="shared" si="17"/>
        <v>24057</v>
      </c>
      <c r="F38" s="36">
        <v>618</v>
      </c>
      <c r="G38" s="36">
        <v>22</v>
      </c>
      <c r="H38" s="8">
        <f t="shared" si="18"/>
        <v>640</v>
      </c>
      <c r="I38" s="22">
        <f t="shared" si="19"/>
        <v>21120</v>
      </c>
      <c r="J38" s="7">
        <f t="shared" si="20"/>
        <v>1326</v>
      </c>
      <c r="K38" s="7">
        <f t="shared" si="21"/>
        <v>43</v>
      </c>
      <c r="L38" s="9">
        <f t="shared" si="22"/>
        <v>1369</v>
      </c>
      <c r="M38" s="22">
        <f t="shared" si="23"/>
        <v>45177</v>
      </c>
      <c r="N38" s="20"/>
      <c r="O38" s="12">
        <v>84</v>
      </c>
      <c r="P38" s="36">
        <v>79</v>
      </c>
      <c r="Q38" s="36">
        <v>0</v>
      </c>
      <c r="R38" s="8">
        <f t="shared" si="24"/>
        <v>79</v>
      </c>
      <c r="S38" s="22">
        <f t="shared" si="25"/>
        <v>6636</v>
      </c>
      <c r="T38" s="36">
        <v>191</v>
      </c>
      <c r="U38" s="36">
        <v>0</v>
      </c>
      <c r="V38" s="8">
        <f t="shared" si="26"/>
        <v>191</v>
      </c>
      <c r="W38" s="22">
        <f t="shared" si="27"/>
        <v>16044</v>
      </c>
      <c r="X38" s="7">
        <f t="shared" si="28"/>
        <v>270</v>
      </c>
      <c r="Y38" s="7">
        <f t="shared" si="29"/>
        <v>0</v>
      </c>
      <c r="Z38" s="9">
        <f t="shared" si="30"/>
        <v>270</v>
      </c>
      <c r="AA38" s="19">
        <f t="shared" si="31"/>
        <v>22680</v>
      </c>
    </row>
    <row r="39" spans="1:27" ht="14.25">
      <c r="A39" s="13">
        <v>34</v>
      </c>
      <c r="B39" s="36">
        <v>697</v>
      </c>
      <c r="C39" s="36">
        <v>12</v>
      </c>
      <c r="D39" s="8">
        <f t="shared" si="16"/>
        <v>709</v>
      </c>
      <c r="E39" s="22">
        <f t="shared" si="17"/>
        <v>24106</v>
      </c>
      <c r="F39" s="36">
        <v>604</v>
      </c>
      <c r="G39" s="36">
        <v>10</v>
      </c>
      <c r="H39" s="8">
        <f t="shared" si="18"/>
        <v>614</v>
      </c>
      <c r="I39" s="22">
        <f t="shared" si="19"/>
        <v>20876</v>
      </c>
      <c r="J39" s="7">
        <f t="shared" si="20"/>
        <v>1301</v>
      </c>
      <c r="K39" s="7">
        <f t="shared" si="21"/>
        <v>22</v>
      </c>
      <c r="L39" s="9">
        <f t="shared" si="22"/>
        <v>1323</v>
      </c>
      <c r="M39" s="22">
        <f t="shared" si="23"/>
        <v>44982</v>
      </c>
      <c r="N39" s="20"/>
      <c r="O39" s="12">
        <v>85</v>
      </c>
      <c r="P39" s="36">
        <v>91</v>
      </c>
      <c r="Q39" s="36">
        <v>0</v>
      </c>
      <c r="R39" s="8">
        <f t="shared" si="24"/>
        <v>91</v>
      </c>
      <c r="S39" s="22">
        <f t="shared" si="25"/>
        <v>7735</v>
      </c>
      <c r="T39" s="36">
        <v>186</v>
      </c>
      <c r="U39" s="36">
        <v>0</v>
      </c>
      <c r="V39" s="8">
        <f t="shared" si="26"/>
        <v>186</v>
      </c>
      <c r="W39" s="22">
        <f t="shared" si="27"/>
        <v>15810</v>
      </c>
      <c r="X39" s="7">
        <f t="shared" si="28"/>
        <v>277</v>
      </c>
      <c r="Y39" s="7">
        <f t="shared" si="29"/>
        <v>0</v>
      </c>
      <c r="Z39" s="9">
        <f t="shared" si="30"/>
        <v>277</v>
      </c>
      <c r="AA39" s="19">
        <f t="shared" si="31"/>
        <v>23545</v>
      </c>
    </row>
    <row r="40" spans="1:27" ht="14.25">
      <c r="A40" s="13">
        <v>35</v>
      </c>
      <c r="B40" s="36">
        <v>688</v>
      </c>
      <c r="C40" s="36">
        <v>12</v>
      </c>
      <c r="D40" s="8">
        <f t="shared" si="16"/>
        <v>700</v>
      </c>
      <c r="E40" s="22">
        <f t="shared" si="17"/>
        <v>24500</v>
      </c>
      <c r="F40" s="36">
        <v>613</v>
      </c>
      <c r="G40" s="36">
        <v>22</v>
      </c>
      <c r="H40" s="8">
        <f t="shared" si="18"/>
        <v>635</v>
      </c>
      <c r="I40" s="22">
        <f t="shared" si="19"/>
        <v>22225</v>
      </c>
      <c r="J40" s="7">
        <f t="shared" si="20"/>
        <v>1301</v>
      </c>
      <c r="K40" s="7">
        <f t="shared" si="21"/>
        <v>34</v>
      </c>
      <c r="L40" s="9">
        <f t="shared" si="22"/>
        <v>1335</v>
      </c>
      <c r="M40" s="22">
        <f t="shared" si="23"/>
        <v>46725</v>
      </c>
      <c r="N40" s="20"/>
      <c r="O40" s="12">
        <v>86</v>
      </c>
      <c r="P40" s="36">
        <v>73</v>
      </c>
      <c r="Q40" s="36">
        <v>1</v>
      </c>
      <c r="R40" s="8">
        <f t="shared" si="24"/>
        <v>74</v>
      </c>
      <c r="S40" s="22">
        <f t="shared" si="25"/>
        <v>6364</v>
      </c>
      <c r="T40" s="36">
        <v>165</v>
      </c>
      <c r="U40" s="36">
        <v>0</v>
      </c>
      <c r="V40" s="8">
        <f t="shared" si="26"/>
        <v>165</v>
      </c>
      <c r="W40" s="22">
        <f t="shared" si="27"/>
        <v>14190</v>
      </c>
      <c r="X40" s="7">
        <f t="shared" si="28"/>
        <v>238</v>
      </c>
      <c r="Y40" s="7">
        <f t="shared" si="29"/>
        <v>1</v>
      </c>
      <c r="Z40" s="9">
        <f t="shared" si="30"/>
        <v>239</v>
      </c>
      <c r="AA40" s="19">
        <f t="shared" si="31"/>
        <v>20554</v>
      </c>
    </row>
    <row r="41" spans="1:27" ht="14.25">
      <c r="A41" s="13">
        <v>36</v>
      </c>
      <c r="B41" s="36">
        <v>667</v>
      </c>
      <c r="C41" s="36">
        <v>8</v>
      </c>
      <c r="D41" s="8">
        <f t="shared" si="16"/>
        <v>675</v>
      </c>
      <c r="E41" s="22">
        <f t="shared" si="17"/>
        <v>24300</v>
      </c>
      <c r="F41" s="36">
        <v>553</v>
      </c>
      <c r="G41" s="36">
        <v>22</v>
      </c>
      <c r="H41" s="8">
        <f t="shared" si="18"/>
        <v>575</v>
      </c>
      <c r="I41" s="22">
        <f t="shared" si="19"/>
        <v>20700</v>
      </c>
      <c r="J41" s="7">
        <f t="shared" si="20"/>
        <v>1220</v>
      </c>
      <c r="K41" s="7">
        <f t="shared" si="21"/>
        <v>30</v>
      </c>
      <c r="L41" s="9">
        <f t="shared" si="22"/>
        <v>1250</v>
      </c>
      <c r="M41" s="22">
        <f t="shared" si="23"/>
        <v>45000</v>
      </c>
      <c r="N41" s="20"/>
      <c r="O41" s="12">
        <v>87</v>
      </c>
      <c r="P41" s="36">
        <v>57</v>
      </c>
      <c r="Q41" s="36">
        <v>0</v>
      </c>
      <c r="R41" s="8">
        <f t="shared" si="24"/>
        <v>57</v>
      </c>
      <c r="S41" s="22">
        <f t="shared" si="25"/>
        <v>4959</v>
      </c>
      <c r="T41" s="36">
        <v>143</v>
      </c>
      <c r="U41" s="36">
        <v>1</v>
      </c>
      <c r="V41" s="8">
        <f t="shared" si="26"/>
        <v>144</v>
      </c>
      <c r="W41" s="22">
        <f t="shared" si="27"/>
        <v>12528</v>
      </c>
      <c r="X41" s="7">
        <f t="shared" si="28"/>
        <v>200</v>
      </c>
      <c r="Y41" s="7">
        <f t="shared" si="29"/>
        <v>1</v>
      </c>
      <c r="Z41" s="9">
        <f t="shared" si="30"/>
        <v>201</v>
      </c>
      <c r="AA41" s="19">
        <f t="shared" si="31"/>
        <v>17487</v>
      </c>
    </row>
    <row r="42" spans="1:27" ht="14.25">
      <c r="A42" s="13">
        <v>37</v>
      </c>
      <c r="B42" s="36">
        <v>660</v>
      </c>
      <c r="C42" s="36">
        <v>18</v>
      </c>
      <c r="D42" s="8">
        <f t="shared" si="16"/>
        <v>678</v>
      </c>
      <c r="E42" s="22">
        <f t="shared" si="17"/>
        <v>25086</v>
      </c>
      <c r="F42" s="36">
        <v>628</v>
      </c>
      <c r="G42" s="36">
        <v>21</v>
      </c>
      <c r="H42" s="8">
        <f t="shared" si="18"/>
        <v>649</v>
      </c>
      <c r="I42" s="22">
        <f t="shared" si="19"/>
        <v>24013</v>
      </c>
      <c r="J42" s="7">
        <f t="shared" si="20"/>
        <v>1288</v>
      </c>
      <c r="K42" s="7">
        <f t="shared" si="21"/>
        <v>39</v>
      </c>
      <c r="L42" s="9">
        <f t="shared" si="22"/>
        <v>1327</v>
      </c>
      <c r="M42" s="22">
        <f t="shared" si="23"/>
        <v>49099</v>
      </c>
      <c r="N42" s="20"/>
      <c r="O42" s="12">
        <v>88</v>
      </c>
      <c r="P42" s="36">
        <v>52</v>
      </c>
      <c r="Q42" s="36">
        <v>0</v>
      </c>
      <c r="R42" s="8">
        <f t="shared" si="24"/>
        <v>52</v>
      </c>
      <c r="S42" s="22">
        <f t="shared" si="25"/>
        <v>4576</v>
      </c>
      <c r="T42" s="36">
        <v>96</v>
      </c>
      <c r="U42" s="36">
        <v>0</v>
      </c>
      <c r="V42" s="8">
        <f t="shared" si="26"/>
        <v>96</v>
      </c>
      <c r="W42" s="22">
        <f t="shared" si="27"/>
        <v>8448</v>
      </c>
      <c r="X42" s="7">
        <f t="shared" si="28"/>
        <v>148</v>
      </c>
      <c r="Y42" s="7">
        <f t="shared" si="29"/>
        <v>0</v>
      </c>
      <c r="Z42" s="9">
        <f t="shared" si="30"/>
        <v>148</v>
      </c>
      <c r="AA42" s="19">
        <f t="shared" si="31"/>
        <v>13024</v>
      </c>
    </row>
    <row r="43" spans="1:27" ht="14.25">
      <c r="A43" s="13">
        <v>38</v>
      </c>
      <c r="B43" s="36">
        <v>614</v>
      </c>
      <c r="C43" s="36">
        <v>13</v>
      </c>
      <c r="D43" s="8">
        <f t="shared" si="16"/>
        <v>627</v>
      </c>
      <c r="E43" s="22">
        <f t="shared" si="17"/>
        <v>23826</v>
      </c>
      <c r="F43" s="36">
        <v>552</v>
      </c>
      <c r="G43" s="36">
        <v>26</v>
      </c>
      <c r="H43" s="8">
        <f t="shared" si="18"/>
        <v>578</v>
      </c>
      <c r="I43" s="22">
        <f t="shared" si="19"/>
        <v>21964</v>
      </c>
      <c r="J43" s="7">
        <f t="shared" si="20"/>
        <v>1166</v>
      </c>
      <c r="K43" s="7">
        <f t="shared" si="21"/>
        <v>39</v>
      </c>
      <c r="L43" s="9">
        <f t="shared" si="22"/>
        <v>1205</v>
      </c>
      <c r="M43" s="22">
        <f t="shared" si="23"/>
        <v>45790</v>
      </c>
      <c r="N43" s="20"/>
      <c r="O43" s="12">
        <v>89</v>
      </c>
      <c r="P43" s="36">
        <v>44</v>
      </c>
      <c r="Q43" s="36">
        <v>0</v>
      </c>
      <c r="R43" s="8">
        <f t="shared" si="24"/>
        <v>44</v>
      </c>
      <c r="S43" s="22">
        <f t="shared" si="25"/>
        <v>3916</v>
      </c>
      <c r="T43" s="36">
        <v>112</v>
      </c>
      <c r="U43" s="36">
        <v>0</v>
      </c>
      <c r="V43" s="8">
        <f t="shared" si="26"/>
        <v>112</v>
      </c>
      <c r="W43" s="22">
        <f t="shared" si="27"/>
        <v>9968</v>
      </c>
      <c r="X43" s="7">
        <f t="shared" si="28"/>
        <v>156</v>
      </c>
      <c r="Y43" s="7">
        <f t="shared" si="29"/>
        <v>0</v>
      </c>
      <c r="Z43" s="9">
        <f t="shared" si="30"/>
        <v>156</v>
      </c>
      <c r="AA43" s="19">
        <f t="shared" si="31"/>
        <v>13884</v>
      </c>
    </row>
    <row r="44" spans="1:27" ht="14.25">
      <c r="A44" s="13">
        <v>39</v>
      </c>
      <c r="B44" s="36">
        <v>666</v>
      </c>
      <c r="C44" s="36">
        <v>14</v>
      </c>
      <c r="D44" s="8">
        <f t="shared" si="16"/>
        <v>680</v>
      </c>
      <c r="E44" s="22">
        <f t="shared" si="17"/>
        <v>26520</v>
      </c>
      <c r="F44" s="36">
        <v>548</v>
      </c>
      <c r="G44" s="36">
        <v>17</v>
      </c>
      <c r="H44" s="8">
        <f t="shared" si="18"/>
        <v>565</v>
      </c>
      <c r="I44" s="22">
        <f t="shared" si="19"/>
        <v>22035</v>
      </c>
      <c r="J44" s="7">
        <f t="shared" si="20"/>
        <v>1214</v>
      </c>
      <c r="K44" s="7">
        <f t="shared" si="21"/>
        <v>31</v>
      </c>
      <c r="L44" s="9">
        <f t="shared" si="22"/>
        <v>1245</v>
      </c>
      <c r="M44" s="22">
        <f t="shared" si="23"/>
        <v>48555</v>
      </c>
      <c r="N44" s="20"/>
      <c r="O44" s="12">
        <v>90</v>
      </c>
      <c r="P44" s="36">
        <v>37</v>
      </c>
      <c r="Q44" s="36">
        <v>0</v>
      </c>
      <c r="R44" s="8">
        <f t="shared" si="24"/>
        <v>37</v>
      </c>
      <c r="S44" s="22">
        <f t="shared" si="25"/>
        <v>3330</v>
      </c>
      <c r="T44" s="36">
        <v>102</v>
      </c>
      <c r="U44" s="36">
        <v>0</v>
      </c>
      <c r="V44" s="8">
        <f t="shared" si="26"/>
        <v>102</v>
      </c>
      <c r="W44" s="22">
        <f t="shared" si="27"/>
        <v>9180</v>
      </c>
      <c r="X44" s="7">
        <f t="shared" si="28"/>
        <v>139</v>
      </c>
      <c r="Y44" s="7">
        <f t="shared" si="29"/>
        <v>0</v>
      </c>
      <c r="Z44" s="9">
        <f t="shared" si="30"/>
        <v>139</v>
      </c>
      <c r="AA44" s="19">
        <f t="shared" si="31"/>
        <v>12510</v>
      </c>
    </row>
    <row r="45" spans="1:27" ht="14.25">
      <c r="A45" s="13">
        <v>40</v>
      </c>
      <c r="B45" s="36">
        <v>481</v>
      </c>
      <c r="C45" s="36">
        <v>10</v>
      </c>
      <c r="D45" s="8">
        <f t="shared" si="16"/>
        <v>491</v>
      </c>
      <c r="E45" s="22">
        <f t="shared" si="17"/>
        <v>19640</v>
      </c>
      <c r="F45" s="36">
        <v>442</v>
      </c>
      <c r="G45" s="36">
        <v>17</v>
      </c>
      <c r="H45" s="8">
        <f t="shared" si="18"/>
        <v>459</v>
      </c>
      <c r="I45" s="22">
        <f t="shared" si="19"/>
        <v>18360</v>
      </c>
      <c r="J45" s="7">
        <f t="shared" si="20"/>
        <v>923</v>
      </c>
      <c r="K45" s="7">
        <f t="shared" si="21"/>
        <v>27</v>
      </c>
      <c r="L45" s="9">
        <f t="shared" si="22"/>
        <v>950</v>
      </c>
      <c r="M45" s="22">
        <f t="shared" si="23"/>
        <v>38000</v>
      </c>
      <c r="N45" s="20"/>
      <c r="O45" s="12">
        <v>91</v>
      </c>
      <c r="P45" s="36">
        <v>21</v>
      </c>
      <c r="Q45" s="36">
        <v>0</v>
      </c>
      <c r="R45" s="8">
        <f t="shared" si="24"/>
        <v>21</v>
      </c>
      <c r="S45" s="22">
        <f t="shared" si="25"/>
        <v>1911</v>
      </c>
      <c r="T45" s="36">
        <v>74</v>
      </c>
      <c r="U45" s="36">
        <v>0</v>
      </c>
      <c r="V45" s="8">
        <f t="shared" si="26"/>
        <v>74</v>
      </c>
      <c r="W45" s="22">
        <f t="shared" si="27"/>
        <v>6734</v>
      </c>
      <c r="X45" s="7">
        <f t="shared" si="28"/>
        <v>95</v>
      </c>
      <c r="Y45" s="7">
        <f t="shared" si="29"/>
        <v>0</v>
      </c>
      <c r="Z45" s="9">
        <f t="shared" si="30"/>
        <v>95</v>
      </c>
      <c r="AA45" s="19">
        <f t="shared" si="31"/>
        <v>8645</v>
      </c>
    </row>
    <row r="46" spans="1:27" ht="14.25">
      <c r="A46" s="13">
        <v>41</v>
      </c>
      <c r="B46" s="36">
        <v>535</v>
      </c>
      <c r="C46" s="36">
        <v>14</v>
      </c>
      <c r="D46" s="8">
        <f t="shared" si="16"/>
        <v>549</v>
      </c>
      <c r="E46" s="22">
        <f t="shared" si="17"/>
        <v>22509</v>
      </c>
      <c r="F46" s="36">
        <v>506</v>
      </c>
      <c r="G46" s="36">
        <v>13</v>
      </c>
      <c r="H46" s="8">
        <f t="shared" si="18"/>
        <v>519</v>
      </c>
      <c r="I46" s="22">
        <f t="shared" si="19"/>
        <v>21279</v>
      </c>
      <c r="J46" s="7">
        <f t="shared" si="20"/>
        <v>1041</v>
      </c>
      <c r="K46" s="7">
        <f t="shared" si="21"/>
        <v>27</v>
      </c>
      <c r="L46" s="9">
        <f t="shared" si="22"/>
        <v>1068</v>
      </c>
      <c r="M46" s="22">
        <f t="shared" si="23"/>
        <v>43788</v>
      </c>
      <c r="N46" s="20"/>
      <c r="O46" s="12">
        <v>92</v>
      </c>
      <c r="P46" s="36">
        <v>19</v>
      </c>
      <c r="Q46" s="36">
        <v>0</v>
      </c>
      <c r="R46" s="8">
        <f t="shared" si="24"/>
        <v>19</v>
      </c>
      <c r="S46" s="22">
        <f t="shared" si="25"/>
        <v>1748</v>
      </c>
      <c r="T46" s="36">
        <v>51</v>
      </c>
      <c r="U46" s="36">
        <v>0</v>
      </c>
      <c r="V46" s="8">
        <f t="shared" si="26"/>
        <v>51</v>
      </c>
      <c r="W46" s="22">
        <f t="shared" si="27"/>
        <v>4692</v>
      </c>
      <c r="X46" s="7">
        <f t="shared" si="28"/>
        <v>70</v>
      </c>
      <c r="Y46" s="7">
        <f t="shared" si="29"/>
        <v>0</v>
      </c>
      <c r="Z46" s="9">
        <f t="shared" si="30"/>
        <v>70</v>
      </c>
      <c r="AA46" s="19">
        <f t="shared" si="31"/>
        <v>6440</v>
      </c>
    </row>
    <row r="47" spans="1:27" ht="14.25">
      <c r="A47" s="13">
        <v>42</v>
      </c>
      <c r="B47" s="36">
        <v>540</v>
      </c>
      <c r="C47" s="36">
        <v>13</v>
      </c>
      <c r="D47" s="8">
        <f t="shared" si="16"/>
        <v>553</v>
      </c>
      <c r="E47" s="22">
        <f t="shared" si="17"/>
        <v>23226</v>
      </c>
      <c r="F47" s="36">
        <v>510</v>
      </c>
      <c r="G47" s="36">
        <v>25</v>
      </c>
      <c r="H47" s="8">
        <f t="shared" si="18"/>
        <v>535</v>
      </c>
      <c r="I47" s="22">
        <f t="shared" si="19"/>
        <v>22470</v>
      </c>
      <c r="J47" s="7">
        <f t="shared" si="20"/>
        <v>1050</v>
      </c>
      <c r="K47" s="7">
        <f t="shared" si="21"/>
        <v>38</v>
      </c>
      <c r="L47" s="9">
        <f t="shared" si="22"/>
        <v>1088</v>
      </c>
      <c r="M47" s="22">
        <f t="shared" si="23"/>
        <v>45696</v>
      </c>
      <c r="N47" s="20"/>
      <c r="O47" s="12">
        <v>93</v>
      </c>
      <c r="P47" s="36">
        <v>12</v>
      </c>
      <c r="Q47" s="36">
        <v>0</v>
      </c>
      <c r="R47" s="8">
        <f t="shared" si="24"/>
        <v>12</v>
      </c>
      <c r="S47" s="22">
        <f t="shared" si="25"/>
        <v>1116</v>
      </c>
      <c r="T47" s="36">
        <v>49</v>
      </c>
      <c r="U47" s="36">
        <v>0</v>
      </c>
      <c r="V47" s="8">
        <f t="shared" si="26"/>
        <v>49</v>
      </c>
      <c r="W47" s="22">
        <f t="shared" si="27"/>
        <v>4557</v>
      </c>
      <c r="X47" s="7">
        <f t="shared" si="28"/>
        <v>61</v>
      </c>
      <c r="Y47" s="7">
        <f t="shared" si="29"/>
        <v>0</v>
      </c>
      <c r="Z47" s="9">
        <f t="shared" si="30"/>
        <v>61</v>
      </c>
      <c r="AA47" s="19">
        <f t="shared" si="31"/>
        <v>5673</v>
      </c>
    </row>
    <row r="48" spans="1:27" ht="14.25">
      <c r="A48" s="13">
        <v>43</v>
      </c>
      <c r="B48" s="36">
        <v>538</v>
      </c>
      <c r="C48" s="36">
        <v>7</v>
      </c>
      <c r="D48" s="8">
        <f t="shared" si="16"/>
        <v>545</v>
      </c>
      <c r="E48" s="22">
        <f t="shared" si="17"/>
        <v>23435</v>
      </c>
      <c r="F48" s="36">
        <v>536</v>
      </c>
      <c r="G48" s="36">
        <v>16</v>
      </c>
      <c r="H48" s="8">
        <f t="shared" si="18"/>
        <v>552</v>
      </c>
      <c r="I48" s="22">
        <f t="shared" si="19"/>
        <v>23736</v>
      </c>
      <c r="J48" s="7">
        <f t="shared" si="20"/>
        <v>1074</v>
      </c>
      <c r="K48" s="7">
        <f t="shared" si="21"/>
        <v>23</v>
      </c>
      <c r="L48" s="9">
        <f t="shared" si="22"/>
        <v>1097</v>
      </c>
      <c r="M48" s="22">
        <f t="shared" si="23"/>
        <v>47171</v>
      </c>
      <c r="N48" s="20"/>
      <c r="O48" s="12">
        <v>94</v>
      </c>
      <c r="P48" s="36">
        <v>14</v>
      </c>
      <c r="Q48" s="36">
        <v>0</v>
      </c>
      <c r="R48" s="8">
        <f t="shared" si="24"/>
        <v>14</v>
      </c>
      <c r="S48" s="22">
        <f t="shared" si="25"/>
        <v>1316</v>
      </c>
      <c r="T48" s="36">
        <v>47</v>
      </c>
      <c r="U48" s="36">
        <v>0</v>
      </c>
      <c r="V48" s="8">
        <f t="shared" si="26"/>
        <v>47</v>
      </c>
      <c r="W48" s="22">
        <f t="shared" si="27"/>
        <v>4418</v>
      </c>
      <c r="X48" s="7">
        <f t="shared" si="28"/>
        <v>61</v>
      </c>
      <c r="Y48" s="7">
        <f t="shared" si="29"/>
        <v>0</v>
      </c>
      <c r="Z48" s="9">
        <f t="shared" si="30"/>
        <v>61</v>
      </c>
      <c r="AA48" s="19">
        <f t="shared" si="31"/>
        <v>5734</v>
      </c>
    </row>
    <row r="49" spans="1:27" ht="14.25">
      <c r="A49" s="13">
        <v>44</v>
      </c>
      <c r="B49" s="36">
        <v>503</v>
      </c>
      <c r="C49" s="36">
        <v>19</v>
      </c>
      <c r="D49" s="8">
        <f t="shared" si="16"/>
        <v>522</v>
      </c>
      <c r="E49" s="22">
        <f t="shared" si="17"/>
        <v>22968</v>
      </c>
      <c r="F49" s="36">
        <v>538</v>
      </c>
      <c r="G49" s="36">
        <v>24</v>
      </c>
      <c r="H49" s="8">
        <f t="shared" si="18"/>
        <v>562</v>
      </c>
      <c r="I49" s="22">
        <f t="shared" si="19"/>
        <v>24728</v>
      </c>
      <c r="J49" s="7">
        <f t="shared" si="20"/>
        <v>1041</v>
      </c>
      <c r="K49" s="7">
        <f t="shared" si="21"/>
        <v>43</v>
      </c>
      <c r="L49" s="9">
        <f t="shared" si="22"/>
        <v>1084</v>
      </c>
      <c r="M49" s="22">
        <f t="shared" si="23"/>
        <v>47696</v>
      </c>
      <c r="N49" s="20"/>
      <c r="O49" s="12">
        <v>95</v>
      </c>
      <c r="P49" s="36">
        <v>12</v>
      </c>
      <c r="Q49" s="36">
        <v>0</v>
      </c>
      <c r="R49" s="8">
        <f t="shared" si="24"/>
        <v>12</v>
      </c>
      <c r="S49" s="22">
        <f t="shared" si="25"/>
        <v>1140</v>
      </c>
      <c r="T49" s="36">
        <v>39</v>
      </c>
      <c r="U49" s="36">
        <v>1</v>
      </c>
      <c r="V49" s="8">
        <f t="shared" si="26"/>
        <v>40</v>
      </c>
      <c r="W49" s="22">
        <f t="shared" si="27"/>
        <v>3800</v>
      </c>
      <c r="X49" s="7">
        <f t="shared" si="28"/>
        <v>51</v>
      </c>
      <c r="Y49" s="7">
        <f t="shared" si="29"/>
        <v>1</v>
      </c>
      <c r="Z49" s="9">
        <f t="shared" si="30"/>
        <v>52</v>
      </c>
      <c r="AA49" s="19">
        <f t="shared" si="31"/>
        <v>4940</v>
      </c>
    </row>
    <row r="50" spans="1:27" ht="14.25">
      <c r="A50" s="13">
        <v>45</v>
      </c>
      <c r="B50" s="36">
        <v>569</v>
      </c>
      <c r="C50" s="36">
        <v>12</v>
      </c>
      <c r="D50" s="8">
        <f t="shared" si="16"/>
        <v>581</v>
      </c>
      <c r="E50" s="22">
        <f t="shared" si="17"/>
        <v>26145</v>
      </c>
      <c r="F50" s="36">
        <v>514</v>
      </c>
      <c r="G50" s="36">
        <v>12</v>
      </c>
      <c r="H50" s="8">
        <f t="shared" si="18"/>
        <v>526</v>
      </c>
      <c r="I50" s="22">
        <f t="shared" si="19"/>
        <v>23670</v>
      </c>
      <c r="J50" s="7">
        <f t="shared" si="20"/>
        <v>1083</v>
      </c>
      <c r="K50" s="7">
        <f t="shared" si="21"/>
        <v>24</v>
      </c>
      <c r="L50" s="9">
        <f t="shared" si="22"/>
        <v>1107</v>
      </c>
      <c r="M50" s="22">
        <f t="shared" si="23"/>
        <v>49815</v>
      </c>
      <c r="N50" s="20"/>
      <c r="O50" s="12">
        <v>96</v>
      </c>
      <c r="P50" s="36">
        <v>7</v>
      </c>
      <c r="Q50" s="36">
        <v>0</v>
      </c>
      <c r="R50" s="8">
        <f t="shared" si="24"/>
        <v>7</v>
      </c>
      <c r="S50" s="22">
        <f t="shared" si="25"/>
        <v>672</v>
      </c>
      <c r="T50" s="36">
        <v>21</v>
      </c>
      <c r="U50" s="36">
        <v>0</v>
      </c>
      <c r="V50" s="8">
        <f t="shared" si="26"/>
        <v>21</v>
      </c>
      <c r="W50" s="22">
        <f t="shared" si="27"/>
        <v>2016</v>
      </c>
      <c r="X50" s="7">
        <f t="shared" si="28"/>
        <v>28</v>
      </c>
      <c r="Y50" s="7">
        <f t="shared" si="29"/>
        <v>0</v>
      </c>
      <c r="Z50" s="9">
        <f t="shared" si="30"/>
        <v>28</v>
      </c>
      <c r="AA50" s="19">
        <f t="shared" si="31"/>
        <v>2688</v>
      </c>
    </row>
    <row r="51" spans="1:27" ht="14.25">
      <c r="A51" s="13">
        <v>46</v>
      </c>
      <c r="B51" s="36">
        <v>547</v>
      </c>
      <c r="C51" s="36">
        <v>17</v>
      </c>
      <c r="D51" s="8">
        <f t="shared" si="16"/>
        <v>564</v>
      </c>
      <c r="E51" s="22">
        <f t="shared" si="17"/>
        <v>25944</v>
      </c>
      <c r="F51" s="36">
        <v>547</v>
      </c>
      <c r="G51" s="36">
        <v>14</v>
      </c>
      <c r="H51" s="8">
        <f t="shared" si="18"/>
        <v>561</v>
      </c>
      <c r="I51" s="22">
        <f t="shared" si="19"/>
        <v>25806</v>
      </c>
      <c r="J51" s="7">
        <f t="shared" si="20"/>
        <v>1094</v>
      </c>
      <c r="K51" s="7">
        <f t="shared" si="21"/>
        <v>31</v>
      </c>
      <c r="L51" s="9">
        <f t="shared" si="22"/>
        <v>1125</v>
      </c>
      <c r="M51" s="22">
        <f t="shared" si="23"/>
        <v>51750</v>
      </c>
      <c r="N51" s="20"/>
      <c r="O51" s="12">
        <v>97</v>
      </c>
      <c r="P51" s="36">
        <v>3</v>
      </c>
      <c r="Q51" s="36">
        <v>0</v>
      </c>
      <c r="R51" s="8">
        <f t="shared" si="24"/>
        <v>3</v>
      </c>
      <c r="S51" s="22">
        <f t="shared" si="25"/>
        <v>291</v>
      </c>
      <c r="T51" s="36">
        <v>15</v>
      </c>
      <c r="U51" s="36">
        <v>0</v>
      </c>
      <c r="V51" s="8">
        <f t="shared" si="26"/>
        <v>15</v>
      </c>
      <c r="W51" s="22">
        <f t="shared" si="27"/>
        <v>1455</v>
      </c>
      <c r="X51" s="7">
        <f t="shared" si="28"/>
        <v>18</v>
      </c>
      <c r="Y51" s="7">
        <f t="shared" si="29"/>
        <v>0</v>
      </c>
      <c r="Z51" s="9">
        <f t="shared" si="30"/>
        <v>18</v>
      </c>
      <c r="AA51" s="19">
        <f t="shared" si="31"/>
        <v>1746</v>
      </c>
    </row>
    <row r="52" spans="1:27" ht="14.25">
      <c r="A52" s="13">
        <v>47</v>
      </c>
      <c r="B52" s="36">
        <v>544</v>
      </c>
      <c r="C52" s="36">
        <v>12</v>
      </c>
      <c r="D52" s="8">
        <f t="shared" si="16"/>
        <v>556</v>
      </c>
      <c r="E52" s="22">
        <f t="shared" si="17"/>
        <v>26132</v>
      </c>
      <c r="F52" s="36">
        <v>597</v>
      </c>
      <c r="G52" s="36">
        <v>12</v>
      </c>
      <c r="H52" s="8">
        <f t="shared" si="18"/>
        <v>609</v>
      </c>
      <c r="I52" s="22">
        <f t="shared" si="19"/>
        <v>28623</v>
      </c>
      <c r="J52" s="7">
        <f t="shared" si="20"/>
        <v>1141</v>
      </c>
      <c r="K52" s="7">
        <f t="shared" si="21"/>
        <v>24</v>
      </c>
      <c r="L52" s="9">
        <f t="shared" si="22"/>
        <v>1165</v>
      </c>
      <c r="M52" s="22">
        <f t="shared" si="23"/>
        <v>54755</v>
      </c>
      <c r="N52" s="20"/>
      <c r="O52" s="12">
        <v>98</v>
      </c>
      <c r="P52" s="36">
        <v>2</v>
      </c>
      <c r="Q52" s="36">
        <v>0</v>
      </c>
      <c r="R52" s="8">
        <f t="shared" si="24"/>
        <v>2</v>
      </c>
      <c r="S52" s="22">
        <f t="shared" si="25"/>
        <v>196</v>
      </c>
      <c r="T52" s="36">
        <v>10</v>
      </c>
      <c r="U52" s="36">
        <v>0</v>
      </c>
      <c r="V52" s="8">
        <f t="shared" si="26"/>
        <v>10</v>
      </c>
      <c r="W52" s="22">
        <f t="shared" si="27"/>
        <v>980</v>
      </c>
      <c r="X52" s="7">
        <f t="shared" si="28"/>
        <v>12</v>
      </c>
      <c r="Y52" s="7">
        <f t="shared" si="29"/>
        <v>0</v>
      </c>
      <c r="Z52" s="9">
        <f t="shared" si="30"/>
        <v>12</v>
      </c>
      <c r="AA52" s="19">
        <f t="shared" si="31"/>
        <v>1176</v>
      </c>
    </row>
    <row r="53" spans="1:27" ht="14.25">
      <c r="A53" s="13">
        <v>48</v>
      </c>
      <c r="B53" s="36">
        <v>611</v>
      </c>
      <c r="C53" s="36">
        <v>12</v>
      </c>
      <c r="D53" s="8">
        <f t="shared" si="16"/>
        <v>623</v>
      </c>
      <c r="E53" s="22">
        <f t="shared" si="17"/>
        <v>29904</v>
      </c>
      <c r="F53" s="36">
        <v>572</v>
      </c>
      <c r="G53" s="36">
        <v>14</v>
      </c>
      <c r="H53" s="8">
        <f t="shared" si="18"/>
        <v>586</v>
      </c>
      <c r="I53" s="22">
        <f t="shared" si="19"/>
        <v>28128</v>
      </c>
      <c r="J53" s="7">
        <f t="shared" si="20"/>
        <v>1183</v>
      </c>
      <c r="K53" s="7">
        <f t="shared" si="21"/>
        <v>26</v>
      </c>
      <c r="L53" s="9">
        <f t="shared" si="22"/>
        <v>1209</v>
      </c>
      <c r="M53" s="22">
        <f t="shared" si="23"/>
        <v>58032</v>
      </c>
      <c r="N53" s="20"/>
      <c r="O53" s="12">
        <v>99</v>
      </c>
      <c r="P53" s="36">
        <v>4</v>
      </c>
      <c r="Q53" s="36">
        <v>0</v>
      </c>
      <c r="R53" s="8">
        <f t="shared" si="24"/>
        <v>4</v>
      </c>
      <c r="S53" s="22">
        <f t="shared" si="25"/>
        <v>396</v>
      </c>
      <c r="T53" s="36">
        <v>6</v>
      </c>
      <c r="U53" s="36">
        <v>0</v>
      </c>
      <c r="V53" s="8">
        <f t="shared" si="26"/>
        <v>6</v>
      </c>
      <c r="W53" s="22">
        <f t="shared" si="27"/>
        <v>594</v>
      </c>
      <c r="X53" s="7">
        <f t="shared" si="28"/>
        <v>10</v>
      </c>
      <c r="Y53" s="7">
        <f t="shared" si="29"/>
        <v>0</v>
      </c>
      <c r="Z53" s="9">
        <f t="shared" si="30"/>
        <v>10</v>
      </c>
      <c r="AA53" s="19">
        <f t="shared" si="31"/>
        <v>990</v>
      </c>
    </row>
    <row r="54" spans="1:27" ht="14.25">
      <c r="A54" s="13">
        <v>49</v>
      </c>
      <c r="B54" s="36">
        <v>576</v>
      </c>
      <c r="C54" s="36">
        <v>5</v>
      </c>
      <c r="D54" s="8">
        <f t="shared" si="16"/>
        <v>581</v>
      </c>
      <c r="E54" s="22">
        <f t="shared" si="17"/>
        <v>28469</v>
      </c>
      <c r="F54" s="36">
        <v>594</v>
      </c>
      <c r="G54" s="36">
        <v>10</v>
      </c>
      <c r="H54" s="8">
        <f t="shared" si="18"/>
        <v>604</v>
      </c>
      <c r="I54" s="22">
        <f t="shared" si="19"/>
        <v>29596</v>
      </c>
      <c r="J54" s="7">
        <f t="shared" si="20"/>
        <v>1170</v>
      </c>
      <c r="K54" s="7">
        <f t="shared" si="21"/>
        <v>15</v>
      </c>
      <c r="L54" s="9">
        <f t="shared" si="22"/>
        <v>1185</v>
      </c>
      <c r="M54" s="22">
        <f t="shared" si="23"/>
        <v>58065</v>
      </c>
      <c r="N54" s="20"/>
      <c r="O54" s="12" t="s">
        <v>38</v>
      </c>
      <c r="P54" s="36">
        <v>3</v>
      </c>
      <c r="Q54" s="36">
        <v>0</v>
      </c>
      <c r="R54" s="8">
        <f t="shared" si="24"/>
        <v>3</v>
      </c>
      <c r="S54" s="22">
        <f>100*R54</f>
        <v>300</v>
      </c>
      <c r="T54" s="36">
        <v>11</v>
      </c>
      <c r="U54" s="36">
        <v>0</v>
      </c>
      <c r="V54" s="8">
        <f t="shared" si="26"/>
        <v>11</v>
      </c>
      <c r="W54" s="22">
        <f t="shared" si="27"/>
        <v>0</v>
      </c>
      <c r="X54" s="7">
        <f t="shared" si="28"/>
        <v>14</v>
      </c>
      <c r="Y54" s="7">
        <f t="shared" si="29"/>
        <v>0</v>
      </c>
      <c r="Z54" s="9">
        <f t="shared" si="30"/>
        <v>14</v>
      </c>
      <c r="AA54" s="19">
        <f>100*Z54</f>
        <v>1400</v>
      </c>
    </row>
    <row r="55" spans="1:27" ht="14.25">
      <c r="A55" s="13">
        <v>50</v>
      </c>
      <c r="B55" s="36">
        <v>614</v>
      </c>
      <c r="C55" s="36">
        <v>9</v>
      </c>
      <c r="D55" s="8">
        <f t="shared" si="16"/>
        <v>623</v>
      </c>
      <c r="E55" s="22">
        <f t="shared" si="17"/>
        <v>31150</v>
      </c>
      <c r="F55" s="36">
        <v>611</v>
      </c>
      <c r="G55" s="36">
        <v>10</v>
      </c>
      <c r="H55" s="8">
        <f t="shared" si="18"/>
        <v>621</v>
      </c>
      <c r="I55" s="22">
        <f t="shared" si="19"/>
        <v>31050</v>
      </c>
      <c r="J55" s="7">
        <f t="shared" si="20"/>
        <v>1225</v>
      </c>
      <c r="K55" s="7">
        <f t="shared" si="21"/>
        <v>19</v>
      </c>
      <c r="L55" s="9">
        <f t="shared" si="22"/>
        <v>1244</v>
      </c>
      <c r="M55" s="22">
        <f t="shared" si="23"/>
        <v>62200</v>
      </c>
      <c r="N55" s="5"/>
      <c r="O55" s="6"/>
      <c r="P55" s="6"/>
      <c r="Q55" s="6"/>
      <c r="R55" s="6"/>
      <c r="S55" s="24">
        <f>(SUM(E6:E55)+SUM(S5:S54))/R59</f>
        <v>41.23516565932854</v>
      </c>
      <c r="T55" s="6"/>
      <c r="U55" s="6"/>
      <c r="V55" s="6"/>
      <c r="W55" s="24">
        <f>(SUM(I6:I55)+SUM(W5:W54))/V59</f>
        <v>43.23019205002233</v>
      </c>
      <c r="X55" s="6"/>
      <c r="Y55" s="6"/>
      <c r="Z55" s="6"/>
      <c r="AA55" s="24">
        <f>(SUM(M6:M55)+SUM(AA5:AA54))/Z59</f>
        <v>42.23875313491799</v>
      </c>
    </row>
    <row r="56" spans="1:27" ht="14.25">
      <c r="A56" s="30"/>
      <c r="B56" s="31"/>
      <c r="C56" s="31"/>
      <c r="D56" s="31"/>
      <c r="E56" s="29"/>
      <c r="F56" s="31"/>
      <c r="G56" s="31"/>
      <c r="H56" s="31"/>
      <c r="I56" s="29"/>
      <c r="J56" s="28"/>
      <c r="K56" s="28"/>
      <c r="L56" s="28"/>
      <c r="M56" s="29"/>
      <c r="N56" s="5"/>
      <c r="O56" s="5"/>
      <c r="P56" s="5"/>
      <c r="Q56" s="5"/>
      <c r="R56" s="5"/>
      <c r="S56" s="24"/>
      <c r="T56" s="5"/>
      <c r="U56" s="5"/>
      <c r="V56" s="5"/>
      <c r="W56" s="24"/>
      <c r="X56" s="5"/>
      <c r="Y56" s="5"/>
      <c r="Z56" s="5"/>
      <c r="AA56" s="24"/>
    </row>
    <row r="57" spans="1:26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5"/>
      <c r="O57" s="5"/>
      <c r="P57" s="96" t="s">
        <v>1</v>
      </c>
      <c r="Q57" s="97"/>
      <c r="R57" s="98"/>
      <c r="S57" s="27"/>
      <c r="T57" s="96" t="s">
        <v>2</v>
      </c>
      <c r="U57" s="97"/>
      <c r="V57" s="98"/>
      <c r="W57" s="27"/>
      <c r="X57" s="96" t="s">
        <v>7</v>
      </c>
      <c r="Y57" s="97"/>
      <c r="Z57" s="98"/>
    </row>
    <row r="58" spans="16:26" ht="14.25">
      <c r="P58" s="14" t="s">
        <v>3</v>
      </c>
      <c r="Q58" s="14" t="s">
        <v>4</v>
      </c>
      <c r="R58" s="14" t="s">
        <v>5</v>
      </c>
      <c r="S58" s="14"/>
      <c r="T58" s="14" t="s">
        <v>3</v>
      </c>
      <c r="U58" s="14" t="s">
        <v>4</v>
      </c>
      <c r="V58" s="14" t="s">
        <v>5</v>
      </c>
      <c r="W58" s="14"/>
      <c r="X58" s="14" t="s">
        <v>3</v>
      </c>
      <c r="Y58" s="14" t="s">
        <v>4</v>
      </c>
      <c r="Z58" s="14" t="s">
        <v>5</v>
      </c>
    </row>
    <row r="59" spans="15:26" ht="14.25">
      <c r="O59" s="1" t="s">
        <v>7</v>
      </c>
      <c r="P59" s="10">
        <f>SUM(B5:B55)+SUM(P5:P54)</f>
        <v>44510</v>
      </c>
      <c r="Q59" s="10">
        <f>SUM(C5:C55)+SUM(Q5:Q54)</f>
        <v>824</v>
      </c>
      <c r="R59" s="10">
        <f>SUM(D5:D55)+SUM(R5:R54)</f>
        <v>45334</v>
      </c>
      <c r="S59" s="10"/>
      <c r="T59" s="10">
        <f>SUM(F5:F55)+SUM(T5:T54)</f>
        <v>43943</v>
      </c>
      <c r="U59" s="10">
        <f>SUM(G5:G55)+SUM(U5:U54)</f>
        <v>837</v>
      </c>
      <c r="V59" s="10">
        <f>SUM(H5:H55)+SUM(V5:V54)</f>
        <v>44780</v>
      </c>
      <c r="W59" s="10"/>
      <c r="X59" s="10">
        <f>SUM(J5:J55)+SUM(X5:X54)</f>
        <v>88453</v>
      </c>
      <c r="Y59" s="10">
        <f>SUM(K5:K55)+SUM(Y5:Y54)</f>
        <v>1661</v>
      </c>
      <c r="Z59" s="10">
        <f>SUM(L5:L55)+SUM(Z5:Z54)</f>
        <v>90114</v>
      </c>
    </row>
    <row r="62" spans="8:26" ht="14.25">
      <c r="H62" s="4"/>
      <c r="I62" s="4"/>
      <c r="J62" s="4"/>
      <c r="K62" s="2"/>
      <c r="L62" s="110" t="s">
        <v>22</v>
      </c>
      <c r="M62" s="111"/>
      <c r="N62" s="111"/>
      <c r="O62" s="112"/>
      <c r="P62" s="116" t="s">
        <v>8</v>
      </c>
      <c r="Q62" s="116"/>
      <c r="R62" s="116"/>
      <c r="S62" s="15"/>
      <c r="T62" s="116" t="s">
        <v>9</v>
      </c>
      <c r="U62" s="116"/>
      <c r="V62" s="116"/>
      <c r="W62" s="15"/>
      <c r="X62" s="116" t="s">
        <v>7</v>
      </c>
      <c r="Y62" s="116"/>
      <c r="Z62" s="116"/>
    </row>
    <row r="63" spans="8:26" ht="14.25">
      <c r="H63" s="4"/>
      <c r="I63" s="4"/>
      <c r="J63" s="4"/>
      <c r="K63" s="2"/>
      <c r="L63" s="113"/>
      <c r="M63" s="114"/>
      <c r="N63" s="114"/>
      <c r="O63" s="115"/>
      <c r="P63" s="15" t="s">
        <v>10</v>
      </c>
      <c r="Q63" s="15" t="s">
        <v>11</v>
      </c>
      <c r="R63" s="15" t="s">
        <v>12</v>
      </c>
      <c r="S63" s="15"/>
      <c r="T63" s="15" t="s">
        <v>10</v>
      </c>
      <c r="U63" s="15" t="s">
        <v>11</v>
      </c>
      <c r="V63" s="15" t="s">
        <v>12</v>
      </c>
      <c r="W63" s="15"/>
      <c r="X63" s="15" t="s">
        <v>10</v>
      </c>
      <c r="Y63" s="15" t="s">
        <v>11</v>
      </c>
      <c r="Z63" s="15" t="s">
        <v>12</v>
      </c>
    </row>
    <row r="64" spans="8:26" ht="14.25">
      <c r="H64" s="4"/>
      <c r="I64" s="4"/>
      <c r="J64" s="4"/>
      <c r="K64" s="2"/>
      <c r="L64" s="107" t="s">
        <v>29</v>
      </c>
      <c r="M64" s="108"/>
      <c r="N64" s="108"/>
      <c r="O64" s="109"/>
      <c r="P64" s="11">
        <f>SUM(B5:B10)</f>
        <v>2176</v>
      </c>
      <c r="Q64" s="11">
        <f>SUM(C5:C10)</f>
        <v>39</v>
      </c>
      <c r="R64" s="16">
        <f>SUM(D5:D10)</f>
        <v>2215</v>
      </c>
      <c r="S64" s="16"/>
      <c r="T64" s="11">
        <f>SUM(F5:F10)</f>
        <v>2023</v>
      </c>
      <c r="U64" s="11">
        <f>SUM(G5:G10)</f>
        <v>44</v>
      </c>
      <c r="V64" s="16">
        <f>SUM(H5:H10)</f>
        <v>2067</v>
      </c>
      <c r="W64" s="16"/>
      <c r="X64" s="11">
        <f>SUM(J5:J10)</f>
        <v>4199</v>
      </c>
      <c r="Y64" s="11">
        <f>SUM(K5:K10)</f>
        <v>83</v>
      </c>
      <c r="Z64" s="17">
        <f>SUM(L5:L10)</f>
        <v>4282</v>
      </c>
    </row>
    <row r="65" spans="8:26" ht="14.25">
      <c r="H65" s="4"/>
      <c r="I65" s="4"/>
      <c r="J65" s="4"/>
      <c r="K65" s="2"/>
      <c r="L65" s="107" t="s">
        <v>30</v>
      </c>
      <c r="M65" s="108"/>
      <c r="N65" s="108"/>
      <c r="O65" s="109"/>
      <c r="P65" s="11">
        <f>SUM(B11:B16)</f>
        <v>2356</v>
      </c>
      <c r="Q65" s="11">
        <f>SUM(C11:C16)</f>
        <v>39</v>
      </c>
      <c r="R65" s="16">
        <f>SUM(D11:D16)</f>
        <v>2395</v>
      </c>
      <c r="S65" s="16"/>
      <c r="T65" s="11">
        <f>SUM(F11:F16)</f>
        <v>2295</v>
      </c>
      <c r="U65" s="11">
        <f>SUM(G11:G16)</f>
        <v>32</v>
      </c>
      <c r="V65" s="16">
        <f>SUM(H11:H16)</f>
        <v>2327</v>
      </c>
      <c r="W65" s="16"/>
      <c r="X65" s="11">
        <f>SUM(J11:J16)</f>
        <v>4651</v>
      </c>
      <c r="Y65" s="11">
        <f>SUM(K11:K16)</f>
        <v>71</v>
      </c>
      <c r="Z65" s="17">
        <f>SUM(L11:L16)</f>
        <v>4722</v>
      </c>
    </row>
    <row r="66" spans="8:26" ht="14.25">
      <c r="H66" s="4"/>
      <c r="I66" s="4"/>
      <c r="J66" s="4"/>
      <c r="K66" s="2"/>
      <c r="L66" s="107" t="s">
        <v>31</v>
      </c>
      <c r="M66" s="108"/>
      <c r="N66" s="108"/>
      <c r="O66" s="109"/>
      <c r="P66" s="11">
        <f>SUM(B17:B19)</f>
        <v>1411</v>
      </c>
      <c r="Q66" s="11">
        <f>SUM(C17:C19)</f>
        <v>17</v>
      </c>
      <c r="R66" s="16">
        <f>SUM(D17:D19)</f>
        <v>1428</v>
      </c>
      <c r="S66" s="16"/>
      <c r="T66" s="11">
        <f>SUM(F17:F19)</f>
        <v>1275</v>
      </c>
      <c r="U66" s="11">
        <f>SUM(G17:G19)</f>
        <v>21</v>
      </c>
      <c r="V66" s="16">
        <f>SUM(H17:H19)</f>
        <v>1296</v>
      </c>
      <c r="W66" s="16"/>
      <c r="X66" s="11">
        <f>SUM(J17:J19)</f>
        <v>2686</v>
      </c>
      <c r="Y66" s="11">
        <f>SUM(K17:K19)</f>
        <v>38</v>
      </c>
      <c r="Z66" s="17">
        <f>SUM(L17:L19)</f>
        <v>2724</v>
      </c>
    </row>
    <row r="67" spans="8:26" ht="14.25">
      <c r="H67" s="4"/>
      <c r="I67" s="4"/>
      <c r="J67" s="4"/>
      <c r="K67" s="2"/>
      <c r="L67" s="107" t="s">
        <v>32</v>
      </c>
      <c r="M67" s="108"/>
      <c r="N67" s="108"/>
      <c r="O67" s="109"/>
      <c r="P67" s="11">
        <f>SUM(B5:B24)</f>
        <v>8626</v>
      </c>
      <c r="Q67" s="11">
        <f>SUM(C5:C24)</f>
        <v>136</v>
      </c>
      <c r="R67" s="16">
        <f>SUM(D5:D24)</f>
        <v>8762</v>
      </c>
      <c r="S67" s="16"/>
      <c r="T67" s="11">
        <f>SUM(F5:F24)</f>
        <v>8078</v>
      </c>
      <c r="U67" s="11">
        <f>SUM(G5:G24)</f>
        <v>130</v>
      </c>
      <c r="V67" s="16">
        <f>SUM(H5:H24)</f>
        <v>8208</v>
      </c>
      <c r="W67" s="16"/>
      <c r="X67" s="11">
        <f>SUM(J5:J24)</f>
        <v>16704</v>
      </c>
      <c r="Y67" s="11">
        <f>SUM(K5:K24)</f>
        <v>266</v>
      </c>
      <c r="Z67" s="17">
        <f>SUM(L5:L24)</f>
        <v>16970</v>
      </c>
    </row>
    <row r="68" spans="8:26" ht="14.25">
      <c r="H68" s="4"/>
      <c r="I68" s="4"/>
      <c r="J68" s="4"/>
      <c r="K68" s="2"/>
      <c r="L68" s="107" t="s">
        <v>33</v>
      </c>
      <c r="M68" s="108"/>
      <c r="N68" s="108"/>
      <c r="O68" s="109"/>
      <c r="P68" s="11">
        <f>SUM(B45:B55)+SUM(P5:P18)</f>
        <v>16116</v>
      </c>
      <c r="Q68" s="11">
        <f>SUM(C45:C55)+SUM(Q5:Q18)</f>
        <v>231</v>
      </c>
      <c r="R68" s="16">
        <f>SUM(D45:D55)+SUM(R5:R18)</f>
        <v>16347</v>
      </c>
      <c r="S68" s="16"/>
      <c r="T68" s="11">
        <f>SUM(F45:F55)+SUM(T5:T18)</f>
        <v>15771</v>
      </c>
      <c r="U68" s="11">
        <f>SUM(G45:G55)+SUM(U5:U18)</f>
        <v>241</v>
      </c>
      <c r="V68" s="16">
        <f>SUM(H45:H55)+SUM(V5:V18)</f>
        <v>16012</v>
      </c>
      <c r="W68" s="16"/>
      <c r="X68" s="11">
        <f>SUM(J45:J55)+SUM(X5:X18)</f>
        <v>31887</v>
      </c>
      <c r="Y68" s="11">
        <f>SUM(K45:K55)+SUM(Y5:Y18)</f>
        <v>472</v>
      </c>
      <c r="Z68" s="17">
        <f>SUM(L45:L55)+SUM(Z5:Z18)</f>
        <v>32359</v>
      </c>
    </row>
    <row r="69" spans="8:26" ht="14.25">
      <c r="H69" s="4"/>
      <c r="I69" s="4"/>
      <c r="J69" s="4"/>
      <c r="K69" s="2"/>
      <c r="L69" s="107" t="s">
        <v>34</v>
      </c>
      <c r="M69" s="108"/>
      <c r="N69" s="108"/>
      <c r="O69" s="109"/>
      <c r="P69" s="11">
        <f>SUM(P19:P28)</f>
        <v>4736</v>
      </c>
      <c r="Q69" s="11">
        <f>SUM(Q19:Q28)</f>
        <v>11</v>
      </c>
      <c r="R69" s="16">
        <f>SUM(R19:R28)</f>
        <v>4747</v>
      </c>
      <c r="S69" s="16"/>
      <c r="T69" s="11">
        <f>SUM(T19:T28)</f>
        <v>4751</v>
      </c>
      <c r="U69" s="11">
        <f>SUM(U19:U28)</f>
        <v>9</v>
      </c>
      <c r="V69" s="16">
        <f>SUM(V19:V28)</f>
        <v>4760</v>
      </c>
      <c r="W69" s="16"/>
      <c r="X69" s="11">
        <f>SUM(X19:X28)</f>
        <v>9487</v>
      </c>
      <c r="Y69" s="11">
        <f>SUM(Y19:Y28)</f>
        <v>20</v>
      </c>
      <c r="Z69" s="17">
        <f>SUM(Z19:Z28)</f>
        <v>9507</v>
      </c>
    </row>
    <row r="70" spans="8:26" ht="14.25">
      <c r="H70" s="4"/>
      <c r="I70" s="4"/>
      <c r="J70" s="4"/>
      <c r="K70" s="2"/>
      <c r="L70" s="107" t="s">
        <v>35</v>
      </c>
      <c r="M70" s="108"/>
      <c r="N70" s="108"/>
      <c r="O70" s="109"/>
      <c r="P70" s="11">
        <f>SUM(P19:P54)</f>
        <v>7282</v>
      </c>
      <c r="Q70" s="11">
        <f>SUM(Q19:Q54)</f>
        <v>16</v>
      </c>
      <c r="R70" s="16">
        <f>SUM(R19:R54)</f>
        <v>7298</v>
      </c>
      <c r="S70" s="16"/>
      <c r="T70" s="11">
        <f>SUM(T19:T54)</f>
        <v>8781</v>
      </c>
      <c r="U70" s="11">
        <f>SUM(U19:U54)</f>
        <v>18</v>
      </c>
      <c r="V70" s="16">
        <f>SUM(V19:V54)</f>
        <v>8799</v>
      </c>
      <c r="W70" s="16"/>
      <c r="X70" s="11">
        <f>SUM(X19:X54)</f>
        <v>16063</v>
      </c>
      <c r="Y70" s="11">
        <f>SUM(Y19:Y54)</f>
        <v>34</v>
      </c>
      <c r="Z70" s="17">
        <f>SUM(Z19:Z54)</f>
        <v>16097</v>
      </c>
    </row>
    <row r="71" spans="8:26" ht="14.25">
      <c r="H71" s="4"/>
      <c r="I71" s="4"/>
      <c r="J71" s="4"/>
      <c r="K71" s="2"/>
      <c r="L71" s="107" t="s">
        <v>36</v>
      </c>
      <c r="M71" s="108"/>
      <c r="N71" s="108"/>
      <c r="O71" s="109"/>
      <c r="P71" s="11">
        <f>SUM(P29:P54)</f>
        <v>2546</v>
      </c>
      <c r="Q71" s="11">
        <f>SUM(Q29:Q54)</f>
        <v>5</v>
      </c>
      <c r="R71" s="16">
        <f>SUM(R29:R54)</f>
        <v>2551</v>
      </c>
      <c r="S71" s="16"/>
      <c r="T71" s="11">
        <f>SUM(T29:T54)</f>
        <v>4030</v>
      </c>
      <c r="U71" s="11">
        <f>SUM(U29:U54)</f>
        <v>9</v>
      </c>
      <c r="V71" s="16">
        <f>SUM(V29:V54)</f>
        <v>4039</v>
      </c>
      <c r="W71" s="16"/>
      <c r="X71" s="11">
        <f>SUM(X29:X54)</f>
        <v>6576</v>
      </c>
      <c r="Y71" s="11">
        <f>SUM(Y29:Y54)</f>
        <v>14</v>
      </c>
      <c r="Z71" s="17">
        <f>SUM(Z29:Z54)</f>
        <v>6590</v>
      </c>
    </row>
    <row r="73" spans="12:17" ht="14.25">
      <c r="L73" s="35" t="s">
        <v>23</v>
      </c>
      <c r="M73" s="34"/>
      <c r="N73" s="35" t="s">
        <v>24</v>
      </c>
      <c r="O73" s="23"/>
      <c r="P73" s="117">
        <f>S55</f>
        <v>41.23516565932854</v>
      </c>
      <c r="Q73" s="118"/>
    </row>
    <row r="74" spans="12:17" ht="14.25">
      <c r="L74" s="35"/>
      <c r="M74" s="34"/>
      <c r="N74" s="35" t="s">
        <v>25</v>
      </c>
      <c r="O74" s="23"/>
      <c r="P74" s="117">
        <f>W55</f>
        <v>43.23019205002233</v>
      </c>
      <c r="Q74" s="118"/>
    </row>
    <row r="75" spans="12:17" ht="14.25">
      <c r="L75" s="35"/>
      <c r="M75" s="34"/>
      <c r="N75" s="35" t="s">
        <v>7</v>
      </c>
      <c r="O75" s="23"/>
      <c r="P75" s="117">
        <f>AA55</f>
        <v>42.23875313491799</v>
      </c>
      <c r="Q75" s="118"/>
    </row>
    <row r="76" spans="12:16" ht="14.25">
      <c r="L76" s="32"/>
      <c r="M76" s="32"/>
      <c r="N76" s="32"/>
      <c r="O76" s="33"/>
      <c r="P76" s="25"/>
    </row>
  </sheetData>
  <sheetProtection/>
  <mergeCells count="26">
    <mergeCell ref="L64:O64"/>
    <mergeCell ref="A3:A4"/>
    <mergeCell ref="P57:R57"/>
    <mergeCell ref="T57:V57"/>
    <mergeCell ref="B3:D3"/>
    <mergeCell ref="F3:H3"/>
    <mergeCell ref="P3:R3"/>
    <mergeCell ref="O3:O4"/>
    <mergeCell ref="X62:Z62"/>
    <mergeCell ref="T62:V62"/>
    <mergeCell ref="J3:L3"/>
    <mergeCell ref="L62:O63"/>
    <mergeCell ref="T3:V3"/>
    <mergeCell ref="P62:R62"/>
    <mergeCell ref="X57:Z57"/>
    <mergeCell ref="X3:Z3"/>
    <mergeCell ref="P73:Q73"/>
    <mergeCell ref="P74:Q74"/>
    <mergeCell ref="P75:Q75"/>
    <mergeCell ref="L65:O65"/>
    <mergeCell ref="L66:O66"/>
    <mergeCell ref="L71:O71"/>
    <mergeCell ref="L67:O67"/>
    <mergeCell ref="L68:O68"/>
    <mergeCell ref="L69:O69"/>
    <mergeCell ref="L70:O70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5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/>
  <dimension ref="A1:AA76"/>
  <sheetViews>
    <sheetView defaultGridColor="0" zoomScalePageLayoutView="0" colorId="22" workbookViewId="0" topLeftCell="A66">
      <selection activeCell="A77" sqref="A77:IV105"/>
    </sheetView>
  </sheetViews>
  <sheetFormatPr defaultColWidth="10.59765625" defaultRowHeight="15"/>
  <cols>
    <col min="1" max="1" width="5.19921875" style="0" customWidth="1"/>
    <col min="2" max="3" width="6.59765625" style="0" customWidth="1"/>
    <col min="4" max="4" width="8.3984375" style="0" customWidth="1"/>
    <col min="5" max="5" width="10.8984375" style="0" hidden="1" customWidth="1"/>
    <col min="6" max="7" width="6.59765625" style="0" customWidth="1"/>
    <col min="8" max="8" width="8.59765625" style="0" customWidth="1"/>
    <col min="9" max="9" width="0.40625" style="0" hidden="1" customWidth="1"/>
    <col min="10" max="10" width="7.5" style="0" customWidth="1"/>
    <col min="11" max="11" width="6.59765625" style="0" customWidth="1"/>
    <col min="12" max="12" width="8.59765625" style="0" customWidth="1"/>
    <col min="13" max="13" width="1.203125" style="0" hidden="1" customWidth="1"/>
    <col min="14" max="14" width="3" style="0" customWidth="1"/>
    <col min="15" max="15" width="5.19921875" style="0" customWidth="1"/>
    <col min="16" max="17" width="6.59765625" style="0" customWidth="1"/>
    <col min="18" max="18" width="8.5" style="0" customWidth="1"/>
    <col min="19" max="19" width="11" style="0" hidden="1" customWidth="1"/>
    <col min="20" max="21" width="6.59765625" style="0" customWidth="1"/>
    <col min="22" max="22" width="8.59765625" style="0" customWidth="1"/>
    <col min="23" max="23" width="11.5" style="0" hidden="1" customWidth="1"/>
    <col min="24" max="24" width="7.5" style="0" customWidth="1"/>
    <col min="25" max="25" width="6.5" style="0" customWidth="1"/>
    <col min="26" max="26" width="8.59765625" style="0" customWidth="1"/>
    <col min="27" max="27" width="0.203125" style="0" customWidth="1"/>
  </cols>
  <sheetData>
    <row r="1" spans="2:24" ht="24">
      <c r="B1" s="18" t="s">
        <v>6</v>
      </c>
      <c r="X1" t="s">
        <v>26</v>
      </c>
    </row>
    <row r="3" spans="1:26" ht="14.25">
      <c r="A3" s="102" t="s">
        <v>0</v>
      </c>
      <c r="B3" s="96" t="s">
        <v>1</v>
      </c>
      <c r="C3" s="97"/>
      <c r="D3" s="104"/>
      <c r="E3" s="26"/>
      <c r="F3" s="96" t="s">
        <v>2</v>
      </c>
      <c r="G3" s="97"/>
      <c r="H3" s="104"/>
      <c r="I3" s="26"/>
      <c r="J3" s="96" t="s">
        <v>7</v>
      </c>
      <c r="K3" s="97"/>
      <c r="L3" s="104"/>
      <c r="M3" s="21"/>
      <c r="N3" s="20"/>
      <c r="O3" s="105" t="s">
        <v>0</v>
      </c>
      <c r="P3" s="96" t="s">
        <v>1</v>
      </c>
      <c r="Q3" s="97"/>
      <c r="R3" s="98"/>
      <c r="S3" s="27"/>
      <c r="T3" s="96" t="s">
        <v>2</v>
      </c>
      <c r="U3" s="97"/>
      <c r="V3" s="98"/>
      <c r="W3" s="27"/>
      <c r="X3" s="96" t="s">
        <v>7</v>
      </c>
      <c r="Y3" s="97"/>
      <c r="Z3" s="98"/>
    </row>
    <row r="4" spans="1:26" ht="14.25">
      <c r="A4" s="103"/>
      <c r="B4" s="14" t="s">
        <v>3</v>
      </c>
      <c r="C4" s="14" t="s">
        <v>4</v>
      </c>
      <c r="D4" s="14" t="s">
        <v>5</v>
      </c>
      <c r="E4" s="14"/>
      <c r="F4" s="14" t="s">
        <v>3</v>
      </c>
      <c r="G4" s="14" t="s">
        <v>4</v>
      </c>
      <c r="H4" s="14" t="s">
        <v>5</v>
      </c>
      <c r="I4" s="14"/>
      <c r="J4" s="14" t="s">
        <v>3</v>
      </c>
      <c r="K4" s="14" t="s">
        <v>4</v>
      </c>
      <c r="L4" s="14" t="s">
        <v>5</v>
      </c>
      <c r="M4" s="21"/>
      <c r="N4" s="20"/>
      <c r="O4" s="106"/>
      <c r="P4" s="14" t="s">
        <v>3</v>
      </c>
      <c r="Q4" s="14" t="s">
        <v>4</v>
      </c>
      <c r="R4" s="14" t="s">
        <v>5</v>
      </c>
      <c r="S4" s="14"/>
      <c r="T4" s="14" t="s">
        <v>3</v>
      </c>
      <c r="U4" s="14" t="s">
        <v>4</v>
      </c>
      <c r="V4" s="14" t="s">
        <v>5</v>
      </c>
      <c r="W4" s="14"/>
      <c r="X4" s="14" t="s">
        <v>3</v>
      </c>
      <c r="Y4" s="14" t="s">
        <v>4</v>
      </c>
      <c r="Z4" s="14" t="s">
        <v>5</v>
      </c>
    </row>
    <row r="5" spans="1:27" ht="14.25">
      <c r="A5" s="13">
        <v>0</v>
      </c>
      <c r="B5" s="36">
        <v>336</v>
      </c>
      <c r="C5" s="36">
        <v>11</v>
      </c>
      <c r="D5" s="8">
        <f aca="true" t="shared" si="0" ref="D5:D36">B5+C5</f>
        <v>347</v>
      </c>
      <c r="E5" s="22">
        <f>A5*D5</f>
        <v>0</v>
      </c>
      <c r="F5" s="36">
        <v>320</v>
      </c>
      <c r="G5" s="36">
        <v>2</v>
      </c>
      <c r="H5" s="8">
        <f aca="true" t="shared" si="1" ref="H5:H36">F5+G5</f>
        <v>322</v>
      </c>
      <c r="I5" s="22">
        <f>A5*H5</f>
        <v>0</v>
      </c>
      <c r="J5" s="7">
        <f>B5+F5</f>
        <v>656</v>
      </c>
      <c r="K5" s="7">
        <f>C5+G5</f>
        <v>13</v>
      </c>
      <c r="L5" s="9">
        <f aca="true" t="shared" si="2" ref="L5:L55">J5+K5</f>
        <v>669</v>
      </c>
      <c r="M5" s="22">
        <f>A5*L5</f>
        <v>0</v>
      </c>
      <c r="N5" s="20"/>
      <c r="O5" s="12">
        <v>51</v>
      </c>
      <c r="P5" s="36">
        <v>653</v>
      </c>
      <c r="Q5" s="36">
        <v>17</v>
      </c>
      <c r="R5" s="8">
        <f aca="true" t="shared" si="3" ref="R5:R36">P5+Q5</f>
        <v>670</v>
      </c>
      <c r="S5" s="22">
        <f>O5*R5</f>
        <v>34170</v>
      </c>
      <c r="T5" s="36">
        <v>622</v>
      </c>
      <c r="U5" s="36">
        <v>10</v>
      </c>
      <c r="V5" s="8">
        <f aca="true" t="shared" si="4" ref="V5:V36">T5+U5</f>
        <v>632</v>
      </c>
      <c r="W5" s="22">
        <f>O5*V5</f>
        <v>32232</v>
      </c>
      <c r="X5" s="7">
        <f>P5+T5</f>
        <v>1275</v>
      </c>
      <c r="Y5" s="7">
        <f>Q5+U5</f>
        <v>27</v>
      </c>
      <c r="Z5" s="9">
        <f aca="true" t="shared" si="5" ref="Z5:Z54">X5+Y5</f>
        <v>1302</v>
      </c>
      <c r="AA5" s="19">
        <f>O5*Z5</f>
        <v>66402</v>
      </c>
    </row>
    <row r="6" spans="1:27" ht="14.25">
      <c r="A6" s="13">
        <v>1</v>
      </c>
      <c r="B6" s="36">
        <v>372</v>
      </c>
      <c r="C6" s="36">
        <v>9</v>
      </c>
      <c r="D6" s="8">
        <f t="shared" si="0"/>
        <v>381</v>
      </c>
      <c r="E6" s="22">
        <f aca="true" t="shared" si="6" ref="E6:E55">A6*D6</f>
        <v>381</v>
      </c>
      <c r="F6" s="36">
        <v>361</v>
      </c>
      <c r="G6" s="36">
        <v>9</v>
      </c>
      <c r="H6" s="8">
        <f t="shared" si="1"/>
        <v>370</v>
      </c>
      <c r="I6" s="22">
        <f aca="true" t="shared" si="7" ref="I6:I55">A6*H6</f>
        <v>370</v>
      </c>
      <c r="J6" s="7">
        <f aca="true" t="shared" si="8" ref="J6:J55">B6+F6</f>
        <v>733</v>
      </c>
      <c r="K6" s="7">
        <f aca="true" t="shared" si="9" ref="K6:K55">C6+G6</f>
        <v>18</v>
      </c>
      <c r="L6" s="9">
        <f t="shared" si="2"/>
        <v>751</v>
      </c>
      <c r="M6" s="22">
        <f aca="true" t="shared" si="10" ref="M6:M55">A6*L6</f>
        <v>751</v>
      </c>
      <c r="N6" s="20"/>
      <c r="O6" s="12">
        <v>52</v>
      </c>
      <c r="P6" s="36">
        <v>720</v>
      </c>
      <c r="Q6" s="36">
        <v>13</v>
      </c>
      <c r="R6" s="8">
        <f t="shared" si="3"/>
        <v>733</v>
      </c>
      <c r="S6" s="22">
        <f aca="true" t="shared" si="11" ref="S6:S53">O6*R6</f>
        <v>38116</v>
      </c>
      <c r="T6" s="36">
        <v>645</v>
      </c>
      <c r="U6" s="36">
        <v>6</v>
      </c>
      <c r="V6" s="8">
        <f t="shared" si="4"/>
        <v>651</v>
      </c>
      <c r="W6" s="22">
        <f aca="true" t="shared" si="12" ref="W6:W54">O6*V6</f>
        <v>33852</v>
      </c>
      <c r="X6" s="7">
        <f aca="true" t="shared" si="13" ref="X6:X54">P6+T6</f>
        <v>1365</v>
      </c>
      <c r="Y6" s="7">
        <f aca="true" t="shared" si="14" ref="Y6:Y54">Q6+U6</f>
        <v>19</v>
      </c>
      <c r="Z6" s="9">
        <f t="shared" si="5"/>
        <v>1384</v>
      </c>
      <c r="AA6" s="19">
        <f aca="true" t="shared" si="15" ref="AA6:AA53">O6*Z6</f>
        <v>71968</v>
      </c>
    </row>
    <row r="7" spans="1:27" ht="14.25">
      <c r="A7" s="13">
        <v>2</v>
      </c>
      <c r="B7" s="36">
        <v>374</v>
      </c>
      <c r="C7" s="36">
        <v>7</v>
      </c>
      <c r="D7" s="8">
        <f t="shared" si="0"/>
        <v>381</v>
      </c>
      <c r="E7" s="22">
        <f t="shared" si="6"/>
        <v>762</v>
      </c>
      <c r="F7" s="36">
        <v>305</v>
      </c>
      <c r="G7" s="36">
        <v>9</v>
      </c>
      <c r="H7" s="8">
        <f t="shared" si="1"/>
        <v>314</v>
      </c>
      <c r="I7" s="22">
        <f t="shared" si="7"/>
        <v>628</v>
      </c>
      <c r="J7" s="7">
        <f t="shared" si="8"/>
        <v>679</v>
      </c>
      <c r="K7" s="7">
        <f t="shared" si="9"/>
        <v>16</v>
      </c>
      <c r="L7" s="9">
        <f t="shared" si="2"/>
        <v>695</v>
      </c>
      <c r="M7" s="22">
        <f t="shared" si="10"/>
        <v>1390</v>
      </c>
      <c r="N7" s="20"/>
      <c r="O7" s="12">
        <v>53</v>
      </c>
      <c r="P7" s="36">
        <v>740</v>
      </c>
      <c r="Q7" s="36">
        <v>9</v>
      </c>
      <c r="R7" s="8">
        <f t="shared" si="3"/>
        <v>749</v>
      </c>
      <c r="S7" s="22">
        <f t="shared" si="11"/>
        <v>39697</v>
      </c>
      <c r="T7" s="36">
        <v>747</v>
      </c>
      <c r="U7" s="36">
        <v>5</v>
      </c>
      <c r="V7" s="8">
        <f t="shared" si="4"/>
        <v>752</v>
      </c>
      <c r="W7" s="22">
        <f t="shared" si="12"/>
        <v>39856</v>
      </c>
      <c r="X7" s="7">
        <f t="shared" si="13"/>
        <v>1487</v>
      </c>
      <c r="Y7" s="7">
        <f t="shared" si="14"/>
        <v>14</v>
      </c>
      <c r="Z7" s="9">
        <f t="shared" si="5"/>
        <v>1501</v>
      </c>
      <c r="AA7" s="19">
        <f t="shared" si="15"/>
        <v>79553</v>
      </c>
    </row>
    <row r="8" spans="1:27" ht="14.25">
      <c r="A8" s="13">
        <v>3</v>
      </c>
      <c r="B8" s="36">
        <v>331</v>
      </c>
      <c r="C8" s="36">
        <v>4</v>
      </c>
      <c r="D8" s="8">
        <f t="shared" si="0"/>
        <v>335</v>
      </c>
      <c r="E8" s="22">
        <f t="shared" si="6"/>
        <v>1005</v>
      </c>
      <c r="F8" s="36">
        <v>331</v>
      </c>
      <c r="G8" s="36">
        <v>8</v>
      </c>
      <c r="H8" s="8">
        <f t="shared" si="1"/>
        <v>339</v>
      </c>
      <c r="I8" s="22">
        <f t="shared" si="7"/>
        <v>1017</v>
      </c>
      <c r="J8" s="7">
        <f t="shared" si="8"/>
        <v>662</v>
      </c>
      <c r="K8" s="7">
        <f t="shared" si="9"/>
        <v>12</v>
      </c>
      <c r="L8" s="9">
        <f t="shared" si="2"/>
        <v>674</v>
      </c>
      <c r="M8" s="22">
        <f t="shared" si="10"/>
        <v>2022</v>
      </c>
      <c r="N8" s="20"/>
      <c r="O8" s="12">
        <v>54</v>
      </c>
      <c r="P8" s="36">
        <v>759</v>
      </c>
      <c r="Q8" s="36">
        <v>2</v>
      </c>
      <c r="R8" s="8">
        <f t="shared" si="3"/>
        <v>761</v>
      </c>
      <c r="S8" s="22">
        <f t="shared" si="11"/>
        <v>41094</v>
      </c>
      <c r="T8" s="36">
        <v>764</v>
      </c>
      <c r="U8" s="36">
        <v>6</v>
      </c>
      <c r="V8" s="8">
        <f t="shared" si="4"/>
        <v>770</v>
      </c>
      <c r="W8" s="22">
        <f t="shared" si="12"/>
        <v>41580</v>
      </c>
      <c r="X8" s="7">
        <f t="shared" si="13"/>
        <v>1523</v>
      </c>
      <c r="Y8" s="7">
        <f t="shared" si="14"/>
        <v>8</v>
      </c>
      <c r="Z8" s="9">
        <f t="shared" si="5"/>
        <v>1531</v>
      </c>
      <c r="AA8" s="19">
        <f t="shared" si="15"/>
        <v>82674</v>
      </c>
    </row>
    <row r="9" spans="1:27" ht="14.25">
      <c r="A9" s="13">
        <v>4</v>
      </c>
      <c r="B9" s="36">
        <v>392</v>
      </c>
      <c r="C9" s="36">
        <v>6</v>
      </c>
      <c r="D9" s="8">
        <f t="shared" si="0"/>
        <v>398</v>
      </c>
      <c r="E9" s="22">
        <f t="shared" si="6"/>
        <v>1592</v>
      </c>
      <c r="F9" s="36">
        <v>372</v>
      </c>
      <c r="G9" s="36">
        <v>4</v>
      </c>
      <c r="H9" s="8">
        <f t="shared" si="1"/>
        <v>376</v>
      </c>
      <c r="I9" s="22">
        <f t="shared" si="7"/>
        <v>1504</v>
      </c>
      <c r="J9" s="7">
        <f t="shared" si="8"/>
        <v>764</v>
      </c>
      <c r="K9" s="7">
        <f t="shared" si="9"/>
        <v>10</v>
      </c>
      <c r="L9" s="9">
        <f t="shared" si="2"/>
        <v>774</v>
      </c>
      <c r="M9" s="22">
        <f t="shared" si="10"/>
        <v>3096</v>
      </c>
      <c r="N9" s="20"/>
      <c r="O9" s="12">
        <v>55</v>
      </c>
      <c r="P9" s="36">
        <v>808</v>
      </c>
      <c r="Q9" s="36">
        <v>10</v>
      </c>
      <c r="R9" s="8">
        <f t="shared" si="3"/>
        <v>818</v>
      </c>
      <c r="S9" s="22">
        <f t="shared" si="11"/>
        <v>44990</v>
      </c>
      <c r="T9" s="36">
        <v>784</v>
      </c>
      <c r="U9" s="36">
        <v>8</v>
      </c>
      <c r="V9" s="8">
        <f t="shared" si="4"/>
        <v>792</v>
      </c>
      <c r="W9" s="22">
        <f t="shared" si="12"/>
        <v>43560</v>
      </c>
      <c r="X9" s="7">
        <f t="shared" si="13"/>
        <v>1592</v>
      </c>
      <c r="Y9" s="7">
        <f t="shared" si="14"/>
        <v>18</v>
      </c>
      <c r="Z9" s="9">
        <f t="shared" si="5"/>
        <v>1610</v>
      </c>
      <c r="AA9" s="19">
        <f t="shared" si="15"/>
        <v>88550</v>
      </c>
    </row>
    <row r="10" spans="1:27" ht="14.25">
      <c r="A10" s="13">
        <v>5</v>
      </c>
      <c r="B10" s="36">
        <v>370</v>
      </c>
      <c r="C10" s="36">
        <v>9</v>
      </c>
      <c r="D10" s="8">
        <f t="shared" si="0"/>
        <v>379</v>
      </c>
      <c r="E10" s="22">
        <f t="shared" si="6"/>
        <v>1895</v>
      </c>
      <c r="F10" s="36">
        <v>386</v>
      </c>
      <c r="G10" s="36">
        <v>9</v>
      </c>
      <c r="H10" s="8">
        <f t="shared" si="1"/>
        <v>395</v>
      </c>
      <c r="I10" s="22">
        <f t="shared" si="7"/>
        <v>1975</v>
      </c>
      <c r="J10" s="7">
        <f t="shared" si="8"/>
        <v>756</v>
      </c>
      <c r="K10" s="7">
        <f t="shared" si="9"/>
        <v>18</v>
      </c>
      <c r="L10" s="9">
        <f t="shared" si="2"/>
        <v>774</v>
      </c>
      <c r="M10" s="22">
        <f t="shared" si="10"/>
        <v>3870</v>
      </c>
      <c r="N10" s="20"/>
      <c r="O10" s="12">
        <v>56</v>
      </c>
      <c r="P10" s="36">
        <v>926</v>
      </c>
      <c r="Q10" s="36">
        <v>10</v>
      </c>
      <c r="R10" s="8">
        <f t="shared" si="3"/>
        <v>936</v>
      </c>
      <c r="S10" s="22">
        <f t="shared" si="11"/>
        <v>52416</v>
      </c>
      <c r="T10" s="36">
        <v>840</v>
      </c>
      <c r="U10" s="36">
        <v>6</v>
      </c>
      <c r="V10" s="8">
        <f t="shared" si="4"/>
        <v>846</v>
      </c>
      <c r="W10" s="22">
        <f t="shared" si="12"/>
        <v>47376</v>
      </c>
      <c r="X10" s="7">
        <f t="shared" si="13"/>
        <v>1766</v>
      </c>
      <c r="Y10" s="7">
        <f t="shared" si="14"/>
        <v>16</v>
      </c>
      <c r="Z10" s="9">
        <f t="shared" si="5"/>
        <v>1782</v>
      </c>
      <c r="AA10" s="19">
        <f t="shared" si="15"/>
        <v>99792</v>
      </c>
    </row>
    <row r="11" spans="1:27" ht="14.25">
      <c r="A11" s="13">
        <v>6</v>
      </c>
      <c r="B11" s="36">
        <v>369</v>
      </c>
      <c r="C11" s="36">
        <v>6</v>
      </c>
      <c r="D11" s="8">
        <f t="shared" si="0"/>
        <v>375</v>
      </c>
      <c r="E11" s="22">
        <f t="shared" si="6"/>
        <v>2250</v>
      </c>
      <c r="F11" s="36">
        <v>342</v>
      </c>
      <c r="G11" s="36">
        <v>5</v>
      </c>
      <c r="H11" s="8">
        <f t="shared" si="1"/>
        <v>347</v>
      </c>
      <c r="I11" s="22">
        <f t="shared" si="7"/>
        <v>2082</v>
      </c>
      <c r="J11" s="7">
        <f t="shared" si="8"/>
        <v>711</v>
      </c>
      <c r="K11" s="7">
        <f t="shared" si="9"/>
        <v>11</v>
      </c>
      <c r="L11" s="9">
        <f t="shared" si="2"/>
        <v>722</v>
      </c>
      <c r="M11" s="22">
        <f t="shared" si="10"/>
        <v>4332</v>
      </c>
      <c r="N11" s="20"/>
      <c r="O11" s="12">
        <v>57</v>
      </c>
      <c r="P11" s="36">
        <v>859</v>
      </c>
      <c r="Q11" s="36">
        <v>7</v>
      </c>
      <c r="R11" s="8">
        <f t="shared" si="3"/>
        <v>866</v>
      </c>
      <c r="S11" s="22">
        <f t="shared" si="11"/>
        <v>49362</v>
      </c>
      <c r="T11" s="36">
        <v>841</v>
      </c>
      <c r="U11" s="36">
        <v>8</v>
      </c>
      <c r="V11" s="8">
        <f t="shared" si="4"/>
        <v>849</v>
      </c>
      <c r="W11" s="22">
        <f t="shared" si="12"/>
        <v>48393</v>
      </c>
      <c r="X11" s="7">
        <f t="shared" si="13"/>
        <v>1700</v>
      </c>
      <c r="Y11" s="7">
        <f t="shared" si="14"/>
        <v>15</v>
      </c>
      <c r="Z11" s="9">
        <f t="shared" si="5"/>
        <v>1715</v>
      </c>
      <c r="AA11" s="19">
        <f t="shared" si="15"/>
        <v>97755</v>
      </c>
    </row>
    <row r="12" spans="1:27" ht="14.25">
      <c r="A12" s="13">
        <v>7</v>
      </c>
      <c r="B12" s="36">
        <v>398</v>
      </c>
      <c r="C12" s="36">
        <v>10</v>
      </c>
      <c r="D12" s="8">
        <f t="shared" si="0"/>
        <v>408</v>
      </c>
      <c r="E12" s="22">
        <f t="shared" si="6"/>
        <v>2856</v>
      </c>
      <c r="F12" s="36">
        <v>367</v>
      </c>
      <c r="G12" s="36">
        <v>6</v>
      </c>
      <c r="H12" s="8">
        <f t="shared" si="1"/>
        <v>373</v>
      </c>
      <c r="I12" s="22">
        <f t="shared" si="7"/>
        <v>2611</v>
      </c>
      <c r="J12" s="7">
        <f t="shared" si="8"/>
        <v>765</v>
      </c>
      <c r="K12" s="7">
        <f t="shared" si="9"/>
        <v>16</v>
      </c>
      <c r="L12" s="9">
        <f t="shared" si="2"/>
        <v>781</v>
      </c>
      <c r="M12" s="22">
        <f t="shared" si="10"/>
        <v>5467</v>
      </c>
      <c r="N12" s="20"/>
      <c r="O12" s="12">
        <v>58</v>
      </c>
      <c r="P12" s="36">
        <v>939</v>
      </c>
      <c r="Q12" s="36">
        <v>4</v>
      </c>
      <c r="R12" s="8">
        <f t="shared" si="3"/>
        <v>943</v>
      </c>
      <c r="S12" s="22">
        <f t="shared" si="11"/>
        <v>54694</v>
      </c>
      <c r="T12" s="36">
        <v>832</v>
      </c>
      <c r="U12" s="36">
        <v>4</v>
      </c>
      <c r="V12" s="8">
        <f t="shared" si="4"/>
        <v>836</v>
      </c>
      <c r="W12" s="22">
        <f t="shared" si="12"/>
        <v>48488</v>
      </c>
      <c r="X12" s="7">
        <f t="shared" si="13"/>
        <v>1771</v>
      </c>
      <c r="Y12" s="7">
        <f t="shared" si="14"/>
        <v>8</v>
      </c>
      <c r="Z12" s="9">
        <f t="shared" si="5"/>
        <v>1779</v>
      </c>
      <c r="AA12" s="19">
        <f t="shared" si="15"/>
        <v>103182</v>
      </c>
    </row>
    <row r="13" spans="1:27" ht="14.25">
      <c r="A13" s="13">
        <v>8</v>
      </c>
      <c r="B13" s="36">
        <v>396</v>
      </c>
      <c r="C13" s="36">
        <v>7</v>
      </c>
      <c r="D13" s="8">
        <f t="shared" si="0"/>
        <v>403</v>
      </c>
      <c r="E13" s="22">
        <f t="shared" si="6"/>
        <v>3224</v>
      </c>
      <c r="F13" s="36">
        <v>384</v>
      </c>
      <c r="G13" s="36">
        <v>11</v>
      </c>
      <c r="H13" s="8">
        <f t="shared" si="1"/>
        <v>395</v>
      </c>
      <c r="I13" s="22">
        <f t="shared" si="7"/>
        <v>3160</v>
      </c>
      <c r="J13" s="7">
        <f t="shared" si="8"/>
        <v>780</v>
      </c>
      <c r="K13" s="7">
        <f t="shared" si="9"/>
        <v>18</v>
      </c>
      <c r="L13" s="9">
        <f t="shared" si="2"/>
        <v>798</v>
      </c>
      <c r="M13" s="22">
        <f t="shared" si="10"/>
        <v>6384</v>
      </c>
      <c r="N13" s="20"/>
      <c r="O13" s="12">
        <v>59</v>
      </c>
      <c r="P13" s="36">
        <v>692</v>
      </c>
      <c r="Q13" s="36">
        <v>10</v>
      </c>
      <c r="R13" s="8">
        <f t="shared" si="3"/>
        <v>702</v>
      </c>
      <c r="S13" s="22">
        <f t="shared" si="11"/>
        <v>41418</v>
      </c>
      <c r="T13" s="36">
        <v>693</v>
      </c>
      <c r="U13" s="36">
        <v>2</v>
      </c>
      <c r="V13" s="8">
        <f t="shared" si="4"/>
        <v>695</v>
      </c>
      <c r="W13" s="22">
        <f t="shared" si="12"/>
        <v>41005</v>
      </c>
      <c r="X13" s="7">
        <f t="shared" si="13"/>
        <v>1385</v>
      </c>
      <c r="Y13" s="7">
        <f t="shared" si="14"/>
        <v>12</v>
      </c>
      <c r="Z13" s="9">
        <f t="shared" si="5"/>
        <v>1397</v>
      </c>
      <c r="AA13" s="19">
        <f t="shared" si="15"/>
        <v>82423</v>
      </c>
    </row>
    <row r="14" spans="1:27" ht="14.25">
      <c r="A14" s="13">
        <v>9</v>
      </c>
      <c r="B14" s="36">
        <v>411</v>
      </c>
      <c r="C14" s="36">
        <v>8</v>
      </c>
      <c r="D14" s="8">
        <f t="shared" si="0"/>
        <v>419</v>
      </c>
      <c r="E14" s="22">
        <f t="shared" si="6"/>
        <v>3771</v>
      </c>
      <c r="F14" s="36">
        <v>411</v>
      </c>
      <c r="G14" s="36">
        <v>4</v>
      </c>
      <c r="H14" s="8">
        <f t="shared" si="1"/>
        <v>415</v>
      </c>
      <c r="I14" s="22">
        <f t="shared" si="7"/>
        <v>3735</v>
      </c>
      <c r="J14" s="7">
        <f t="shared" si="8"/>
        <v>822</v>
      </c>
      <c r="K14" s="7">
        <f t="shared" si="9"/>
        <v>12</v>
      </c>
      <c r="L14" s="9">
        <f t="shared" si="2"/>
        <v>834</v>
      </c>
      <c r="M14" s="22">
        <f t="shared" si="10"/>
        <v>7506</v>
      </c>
      <c r="N14" s="20"/>
      <c r="O14" s="12">
        <v>60</v>
      </c>
      <c r="P14" s="36">
        <v>484</v>
      </c>
      <c r="Q14" s="36">
        <v>9</v>
      </c>
      <c r="R14" s="8">
        <f t="shared" si="3"/>
        <v>493</v>
      </c>
      <c r="S14" s="22">
        <f t="shared" si="11"/>
        <v>29580</v>
      </c>
      <c r="T14" s="36">
        <v>474</v>
      </c>
      <c r="U14" s="36">
        <v>4</v>
      </c>
      <c r="V14" s="8">
        <f t="shared" si="4"/>
        <v>478</v>
      </c>
      <c r="W14" s="22">
        <f t="shared" si="12"/>
        <v>28680</v>
      </c>
      <c r="X14" s="7">
        <f t="shared" si="13"/>
        <v>958</v>
      </c>
      <c r="Y14" s="7">
        <f t="shared" si="14"/>
        <v>13</v>
      </c>
      <c r="Z14" s="9">
        <f t="shared" si="5"/>
        <v>971</v>
      </c>
      <c r="AA14" s="19">
        <f t="shared" si="15"/>
        <v>58260</v>
      </c>
    </row>
    <row r="15" spans="1:27" ht="14.25">
      <c r="A15" s="13">
        <v>10</v>
      </c>
      <c r="B15" s="36">
        <v>405</v>
      </c>
      <c r="C15" s="36">
        <v>3</v>
      </c>
      <c r="D15" s="8">
        <f t="shared" si="0"/>
        <v>408</v>
      </c>
      <c r="E15" s="22">
        <f t="shared" si="6"/>
        <v>4080</v>
      </c>
      <c r="F15" s="36">
        <v>402</v>
      </c>
      <c r="G15" s="36">
        <v>4</v>
      </c>
      <c r="H15" s="8">
        <f t="shared" si="1"/>
        <v>406</v>
      </c>
      <c r="I15" s="22">
        <f t="shared" si="7"/>
        <v>4060</v>
      </c>
      <c r="J15" s="7">
        <f t="shared" si="8"/>
        <v>807</v>
      </c>
      <c r="K15" s="7">
        <f t="shared" si="9"/>
        <v>7</v>
      </c>
      <c r="L15" s="9">
        <f t="shared" si="2"/>
        <v>814</v>
      </c>
      <c r="M15" s="22">
        <f t="shared" si="10"/>
        <v>8140</v>
      </c>
      <c r="N15" s="20"/>
      <c r="O15" s="12">
        <v>61</v>
      </c>
      <c r="P15" s="36">
        <v>592</v>
      </c>
      <c r="Q15" s="36">
        <v>4</v>
      </c>
      <c r="R15" s="8">
        <f t="shared" si="3"/>
        <v>596</v>
      </c>
      <c r="S15" s="22">
        <f t="shared" si="11"/>
        <v>36356</v>
      </c>
      <c r="T15" s="36">
        <v>601</v>
      </c>
      <c r="U15" s="36">
        <v>5</v>
      </c>
      <c r="V15" s="8">
        <f t="shared" si="4"/>
        <v>606</v>
      </c>
      <c r="W15" s="22">
        <f t="shared" si="12"/>
        <v>36966</v>
      </c>
      <c r="X15" s="7">
        <f t="shared" si="13"/>
        <v>1193</v>
      </c>
      <c r="Y15" s="7">
        <f t="shared" si="14"/>
        <v>9</v>
      </c>
      <c r="Z15" s="9">
        <f t="shared" si="5"/>
        <v>1202</v>
      </c>
      <c r="AA15" s="19">
        <f t="shared" si="15"/>
        <v>73322</v>
      </c>
    </row>
    <row r="16" spans="1:27" ht="14.25">
      <c r="A16" s="13">
        <v>11</v>
      </c>
      <c r="B16" s="36">
        <v>472</v>
      </c>
      <c r="C16" s="36">
        <v>8</v>
      </c>
      <c r="D16" s="8">
        <f t="shared" si="0"/>
        <v>480</v>
      </c>
      <c r="E16" s="22">
        <f t="shared" si="6"/>
        <v>5280</v>
      </c>
      <c r="F16" s="36">
        <v>411</v>
      </c>
      <c r="G16" s="36">
        <v>7</v>
      </c>
      <c r="H16" s="8">
        <f t="shared" si="1"/>
        <v>418</v>
      </c>
      <c r="I16" s="22">
        <f t="shared" si="7"/>
        <v>4598</v>
      </c>
      <c r="J16" s="7">
        <f t="shared" si="8"/>
        <v>883</v>
      </c>
      <c r="K16" s="7">
        <f t="shared" si="9"/>
        <v>15</v>
      </c>
      <c r="L16" s="9">
        <f t="shared" si="2"/>
        <v>898</v>
      </c>
      <c r="M16" s="22">
        <f t="shared" si="10"/>
        <v>9878</v>
      </c>
      <c r="N16" s="20"/>
      <c r="O16" s="12">
        <v>62</v>
      </c>
      <c r="P16" s="36">
        <v>672</v>
      </c>
      <c r="Q16" s="36">
        <v>3</v>
      </c>
      <c r="R16" s="8">
        <f t="shared" si="3"/>
        <v>675</v>
      </c>
      <c r="S16" s="22">
        <f t="shared" si="11"/>
        <v>41850</v>
      </c>
      <c r="T16" s="36">
        <v>690</v>
      </c>
      <c r="U16" s="36">
        <v>2</v>
      </c>
      <c r="V16" s="8">
        <f t="shared" si="4"/>
        <v>692</v>
      </c>
      <c r="W16" s="22">
        <f t="shared" si="12"/>
        <v>42904</v>
      </c>
      <c r="X16" s="7">
        <f t="shared" si="13"/>
        <v>1362</v>
      </c>
      <c r="Y16" s="7">
        <f t="shared" si="14"/>
        <v>5</v>
      </c>
      <c r="Z16" s="9">
        <f t="shared" si="5"/>
        <v>1367</v>
      </c>
      <c r="AA16" s="19">
        <f t="shared" si="15"/>
        <v>84754</v>
      </c>
    </row>
    <row r="17" spans="1:27" ht="14.25">
      <c r="A17" s="13">
        <v>12</v>
      </c>
      <c r="B17" s="36">
        <v>462</v>
      </c>
      <c r="C17" s="36">
        <v>3</v>
      </c>
      <c r="D17" s="8">
        <f t="shared" si="0"/>
        <v>465</v>
      </c>
      <c r="E17" s="22">
        <f t="shared" si="6"/>
        <v>5580</v>
      </c>
      <c r="F17" s="36">
        <v>420</v>
      </c>
      <c r="G17" s="36">
        <v>4</v>
      </c>
      <c r="H17" s="8">
        <f t="shared" si="1"/>
        <v>424</v>
      </c>
      <c r="I17" s="22">
        <f t="shared" si="7"/>
        <v>5088</v>
      </c>
      <c r="J17" s="7">
        <f t="shared" si="8"/>
        <v>882</v>
      </c>
      <c r="K17" s="7">
        <f t="shared" si="9"/>
        <v>7</v>
      </c>
      <c r="L17" s="9">
        <f t="shared" si="2"/>
        <v>889</v>
      </c>
      <c r="M17" s="22">
        <f t="shared" si="10"/>
        <v>10668</v>
      </c>
      <c r="N17" s="20"/>
      <c r="O17" s="12">
        <v>63</v>
      </c>
      <c r="P17" s="36">
        <v>634</v>
      </c>
      <c r="Q17" s="36">
        <v>3</v>
      </c>
      <c r="R17" s="8">
        <f t="shared" si="3"/>
        <v>637</v>
      </c>
      <c r="S17" s="22">
        <f t="shared" si="11"/>
        <v>40131</v>
      </c>
      <c r="T17" s="36">
        <v>622</v>
      </c>
      <c r="U17" s="36">
        <v>2</v>
      </c>
      <c r="V17" s="8">
        <f t="shared" si="4"/>
        <v>624</v>
      </c>
      <c r="W17" s="22">
        <f t="shared" si="12"/>
        <v>39312</v>
      </c>
      <c r="X17" s="7">
        <f t="shared" si="13"/>
        <v>1256</v>
      </c>
      <c r="Y17" s="7">
        <f t="shared" si="14"/>
        <v>5</v>
      </c>
      <c r="Z17" s="9">
        <f t="shared" si="5"/>
        <v>1261</v>
      </c>
      <c r="AA17" s="19">
        <f t="shared" si="15"/>
        <v>79443</v>
      </c>
    </row>
    <row r="18" spans="1:27" ht="14.25">
      <c r="A18" s="13">
        <v>13</v>
      </c>
      <c r="B18" s="36">
        <v>478</v>
      </c>
      <c r="C18" s="36">
        <v>6</v>
      </c>
      <c r="D18" s="8">
        <f t="shared" si="0"/>
        <v>484</v>
      </c>
      <c r="E18" s="22">
        <f t="shared" si="6"/>
        <v>6292</v>
      </c>
      <c r="F18" s="36">
        <v>443</v>
      </c>
      <c r="G18" s="36">
        <v>7</v>
      </c>
      <c r="H18" s="8">
        <f t="shared" si="1"/>
        <v>450</v>
      </c>
      <c r="I18" s="22">
        <f t="shared" si="7"/>
        <v>5850</v>
      </c>
      <c r="J18" s="7">
        <f t="shared" si="8"/>
        <v>921</v>
      </c>
      <c r="K18" s="7">
        <f t="shared" si="9"/>
        <v>13</v>
      </c>
      <c r="L18" s="9">
        <f t="shared" si="2"/>
        <v>934</v>
      </c>
      <c r="M18" s="22">
        <f t="shared" si="10"/>
        <v>12142</v>
      </c>
      <c r="N18" s="20"/>
      <c r="O18" s="12">
        <v>64</v>
      </c>
      <c r="P18" s="36">
        <v>625</v>
      </c>
      <c r="Q18" s="36">
        <v>4</v>
      </c>
      <c r="R18" s="8">
        <f t="shared" si="3"/>
        <v>629</v>
      </c>
      <c r="S18" s="22">
        <f t="shared" si="11"/>
        <v>40256</v>
      </c>
      <c r="T18" s="36">
        <v>613</v>
      </c>
      <c r="U18" s="36">
        <v>2</v>
      </c>
      <c r="V18" s="8">
        <f t="shared" si="4"/>
        <v>615</v>
      </c>
      <c r="W18" s="22">
        <f t="shared" si="12"/>
        <v>39360</v>
      </c>
      <c r="X18" s="7">
        <f t="shared" si="13"/>
        <v>1238</v>
      </c>
      <c r="Y18" s="7">
        <f t="shared" si="14"/>
        <v>6</v>
      </c>
      <c r="Z18" s="9">
        <f t="shared" si="5"/>
        <v>1244</v>
      </c>
      <c r="AA18" s="19">
        <f t="shared" si="15"/>
        <v>79616</v>
      </c>
    </row>
    <row r="19" spans="1:27" ht="14.25">
      <c r="A19" s="13">
        <v>14</v>
      </c>
      <c r="B19" s="36">
        <v>497</v>
      </c>
      <c r="C19" s="36">
        <v>7</v>
      </c>
      <c r="D19" s="8">
        <f t="shared" si="0"/>
        <v>504</v>
      </c>
      <c r="E19" s="22">
        <f t="shared" si="6"/>
        <v>7056</v>
      </c>
      <c r="F19" s="36">
        <v>475</v>
      </c>
      <c r="G19" s="36">
        <v>5</v>
      </c>
      <c r="H19" s="8">
        <f t="shared" si="1"/>
        <v>480</v>
      </c>
      <c r="I19" s="22">
        <f t="shared" si="7"/>
        <v>6720</v>
      </c>
      <c r="J19" s="7">
        <f t="shared" si="8"/>
        <v>972</v>
      </c>
      <c r="K19" s="7">
        <f t="shared" si="9"/>
        <v>12</v>
      </c>
      <c r="L19" s="9">
        <f t="shared" si="2"/>
        <v>984</v>
      </c>
      <c r="M19" s="22">
        <f t="shared" si="10"/>
        <v>13776</v>
      </c>
      <c r="N19" s="20"/>
      <c r="O19" s="12">
        <v>65</v>
      </c>
      <c r="P19" s="36">
        <v>597</v>
      </c>
      <c r="Q19" s="36">
        <v>2</v>
      </c>
      <c r="R19" s="8">
        <f t="shared" si="3"/>
        <v>599</v>
      </c>
      <c r="S19" s="22">
        <f t="shared" si="11"/>
        <v>38935</v>
      </c>
      <c r="T19" s="36">
        <v>586</v>
      </c>
      <c r="U19" s="36">
        <v>0</v>
      </c>
      <c r="V19" s="8">
        <f t="shared" si="4"/>
        <v>586</v>
      </c>
      <c r="W19" s="22">
        <f t="shared" si="12"/>
        <v>38090</v>
      </c>
      <c r="X19" s="7">
        <f t="shared" si="13"/>
        <v>1183</v>
      </c>
      <c r="Y19" s="7">
        <f t="shared" si="14"/>
        <v>2</v>
      </c>
      <c r="Z19" s="9">
        <f t="shared" si="5"/>
        <v>1185</v>
      </c>
      <c r="AA19" s="19">
        <f t="shared" si="15"/>
        <v>77025</v>
      </c>
    </row>
    <row r="20" spans="1:27" ht="14.25">
      <c r="A20" s="13">
        <v>15</v>
      </c>
      <c r="B20" s="36">
        <v>478</v>
      </c>
      <c r="C20" s="36">
        <v>7</v>
      </c>
      <c r="D20" s="8">
        <f t="shared" si="0"/>
        <v>485</v>
      </c>
      <c r="E20" s="22">
        <f t="shared" si="6"/>
        <v>7275</v>
      </c>
      <c r="F20" s="36">
        <v>455</v>
      </c>
      <c r="G20" s="36">
        <v>2</v>
      </c>
      <c r="H20" s="8">
        <f t="shared" si="1"/>
        <v>457</v>
      </c>
      <c r="I20" s="22">
        <f t="shared" si="7"/>
        <v>6855</v>
      </c>
      <c r="J20" s="7">
        <f t="shared" si="8"/>
        <v>933</v>
      </c>
      <c r="K20" s="7">
        <f t="shared" si="9"/>
        <v>9</v>
      </c>
      <c r="L20" s="9">
        <f t="shared" si="2"/>
        <v>942</v>
      </c>
      <c r="M20" s="22">
        <f t="shared" si="10"/>
        <v>14130</v>
      </c>
      <c r="N20" s="20"/>
      <c r="O20" s="12">
        <v>66</v>
      </c>
      <c r="P20" s="36">
        <v>551</v>
      </c>
      <c r="Q20" s="36">
        <v>0</v>
      </c>
      <c r="R20" s="8">
        <f t="shared" si="3"/>
        <v>551</v>
      </c>
      <c r="S20" s="22">
        <f t="shared" si="11"/>
        <v>36366</v>
      </c>
      <c r="T20" s="36">
        <v>500</v>
      </c>
      <c r="U20" s="36">
        <v>1</v>
      </c>
      <c r="V20" s="8">
        <f t="shared" si="4"/>
        <v>501</v>
      </c>
      <c r="W20" s="22">
        <f t="shared" si="12"/>
        <v>33066</v>
      </c>
      <c r="X20" s="7">
        <f t="shared" si="13"/>
        <v>1051</v>
      </c>
      <c r="Y20" s="7">
        <f t="shared" si="14"/>
        <v>1</v>
      </c>
      <c r="Z20" s="9">
        <f t="shared" si="5"/>
        <v>1052</v>
      </c>
      <c r="AA20" s="19">
        <f t="shared" si="15"/>
        <v>69432</v>
      </c>
    </row>
    <row r="21" spans="1:27" ht="14.25">
      <c r="A21" s="13">
        <v>16</v>
      </c>
      <c r="B21" s="36">
        <v>500</v>
      </c>
      <c r="C21" s="36">
        <v>4</v>
      </c>
      <c r="D21" s="8">
        <f t="shared" si="0"/>
        <v>504</v>
      </c>
      <c r="E21" s="22">
        <f t="shared" si="6"/>
        <v>8064</v>
      </c>
      <c r="F21" s="36">
        <v>441</v>
      </c>
      <c r="G21" s="36">
        <v>4</v>
      </c>
      <c r="H21" s="8">
        <f t="shared" si="1"/>
        <v>445</v>
      </c>
      <c r="I21" s="22">
        <f t="shared" si="7"/>
        <v>7120</v>
      </c>
      <c r="J21" s="7">
        <f t="shared" si="8"/>
        <v>941</v>
      </c>
      <c r="K21" s="7">
        <f t="shared" si="9"/>
        <v>8</v>
      </c>
      <c r="L21" s="9">
        <f t="shared" si="2"/>
        <v>949</v>
      </c>
      <c r="M21" s="22">
        <f t="shared" si="10"/>
        <v>15184</v>
      </c>
      <c r="N21" s="20"/>
      <c r="O21" s="12">
        <v>67</v>
      </c>
      <c r="P21" s="36">
        <v>487</v>
      </c>
      <c r="Q21" s="36">
        <v>2</v>
      </c>
      <c r="R21" s="8">
        <f t="shared" si="3"/>
        <v>489</v>
      </c>
      <c r="S21" s="22">
        <f t="shared" si="11"/>
        <v>32763</v>
      </c>
      <c r="T21" s="36">
        <v>413</v>
      </c>
      <c r="U21" s="36">
        <v>1</v>
      </c>
      <c r="V21" s="8">
        <f t="shared" si="4"/>
        <v>414</v>
      </c>
      <c r="W21" s="22">
        <f t="shared" si="12"/>
        <v>27738</v>
      </c>
      <c r="X21" s="7">
        <f t="shared" si="13"/>
        <v>900</v>
      </c>
      <c r="Y21" s="7">
        <f t="shared" si="14"/>
        <v>3</v>
      </c>
      <c r="Z21" s="9">
        <f t="shared" si="5"/>
        <v>903</v>
      </c>
      <c r="AA21" s="19">
        <f t="shared" si="15"/>
        <v>60501</v>
      </c>
    </row>
    <row r="22" spans="1:27" ht="14.25">
      <c r="A22" s="13">
        <v>17</v>
      </c>
      <c r="B22" s="36">
        <v>583</v>
      </c>
      <c r="C22" s="36">
        <v>8</v>
      </c>
      <c r="D22" s="8">
        <f t="shared" si="0"/>
        <v>591</v>
      </c>
      <c r="E22" s="22">
        <f t="shared" si="6"/>
        <v>10047</v>
      </c>
      <c r="F22" s="36">
        <v>529</v>
      </c>
      <c r="G22" s="36">
        <v>5</v>
      </c>
      <c r="H22" s="8">
        <f t="shared" si="1"/>
        <v>534</v>
      </c>
      <c r="I22" s="22">
        <f t="shared" si="7"/>
        <v>9078</v>
      </c>
      <c r="J22" s="7">
        <f t="shared" si="8"/>
        <v>1112</v>
      </c>
      <c r="K22" s="7">
        <f t="shared" si="9"/>
        <v>13</v>
      </c>
      <c r="L22" s="9">
        <f t="shared" si="2"/>
        <v>1125</v>
      </c>
      <c r="M22" s="22">
        <f t="shared" si="10"/>
        <v>19125</v>
      </c>
      <c r="N22" s="20"/>
      <c r="O22" s="12">
        <v>68</v>
      </c>
      <c r="P22" s="36">
        <v>521</v>
      </c>
      <c r="Q22" s="36">
        <v>1</v>
      </c>
      <c r="R22" s="8">
        <f t="shared" si="3"/>
        <v>522</v>
      </c>
      <c r="S22" s="22">
        <f t="shared" si="11"/>
        <v>35496</v>
      </c>
      <c r="T22" s="36">
        <v>468</v>
      </c>
      <c r="U22" s="36">
        <v>1</v>
      </c>
      <c r="V22" s="8">
        <f t="shared" si="4"/>
        <v>469</v>
      </c>
      <c r="W22" s="22">
        <f t="shared" si="12"/>
        <v>31892</v>
      </c>
      <c r="X22" s="7">
        <f t="shared" si="13"/>
        <v>989</v>
      </c>
      <c r="Y22" s="7">
        <f t="shared" si="14"/>
        <v>2</v>
      </c>
      <c r="Z22" s="9">
        <f t="shared" si="5"/>
        <v>991</v>
      </c>
      <c r="AA22" s="19">
        <f t="shared" si="15"/>
        <v>67388</v>
      </c>
    </row>
    <row r="23" spans="1:27" ht="14.25">
      <c r="A23" s="13">
        <v>18</v>
      </c>
      <c r="B23" s="36">
        <v>596</v>
      </c>
      <c r="C23" s="36">
        <v>8</v>
      </c>
      <c r="D23" s="8">
        <f t="shared" si="0"/>
        <v>604</v>
      </c>
      <c r="E23" s="22">
        <f t="shared" si="6"/>
        <v>10872</v>
      </c>
      <c r="F23" s="36">
        <v>546</v>
      </c>
      <c r="G23" s="36">
        <v>12</v>
      </c>
      <c r="H23" s="8">
        <f t="shared" si="1"/>
        <v>558</v>
      </c>
      <c r="I23" s="22">
        <f t="shared" si="7"/>
        <v>10044</v>
      </c>
      <c r="J23" s="7">
        <f t="shared" si="8"/>
        <v>1142</v>
      </c>
      <c r="K23" s="7">
        <f t="shared" si="9"/>
        <v>20</v>
      </c>
      <c r="L23" s="9">
        <f t="shared" si="2"/>
        <v>1162</v>
      </c>
      <c r="M23" s="22">
        <f t="shared" si="10"/>
        <v>20916</v>
      </c>
      <c r="N23" s="20"/>
      <c r="O23" s="12">
        <v>69</v>
      </c>
      <c r="P23" s="36">
        <v>429</v>
      </c>
      <c r="Q23" s="36">
        <v>0</v>
      </c>
      <c r="R23" s="8">
        <f t="shared" si="3"/>
        <v>429</v>
      </c>
      <c r="S23" s="22">
        <f t="shared" si="11"/>
        <v>29601</v>
      </c>
      <c r="T23" s="36">
        <v>447</v>
      </c>
      <c r="U23" s="36">
        <v>1</v>
      </c>
      <c r="V23" s="8">
        <f t="shared" si="4"/>
        <v>448</v>
      </c>
      <c r="W23" s="22">
        <f t="shared" si="12"/>
        <v>30912</v>
      </c>
      <c r="X23" s="7">
        <f t="shared" si="13"/>
        <v>876</v>
      </c>
      <c r="Y23" s="7">
        <f t="shared" si="14"/>
        <v>1</v>
      </c>
      <c r="Z23" s="9">
        <f t="shared" si="5"/>
        <v>877</v>
      </c>
      <c r="AA23" s="19">
        <f t="shared" si="15"/>
        <v>60513</v>
      </c>
    </row>
    <row r="24" spans="1:27" ht="14.25">
      <c r="A24" s="13">
        <v>19</v>
      </c>
      <c r="B24" s="36">
        <v>598</v>
      </c>
      <c r="C24" s="36">
        <v>18</v>
      </c>
      <c r="D24" s="8">
        <f t="shared" si="0"/>
        <v>616</v>
      </c>
      <c r="E24" s="22">
        <f t="shared" si="6"/>
        <v>11704</v>
      </c>
      <c r="F24" s="36">
        <v>604</v>
      </c>
      <c r="G24" s="36">
        <v>8</v>
      </c>
      <c r="H24" s="8">
        <f t="shared" si="1"/>
        <v>612</v>
      </c>
      <c r="I24" s="22">
        <f t="shared" si="7"/>
        <v>11628</v>
      </c>
      <c r="J24" s="7">
        <f t="shared" si="8"/>
        <v>1202</v>
      </c>
      <c r="K24" s="7">
        <f t="shared" si="9"/>
        <v>26</v>
      </c>
      <c r="L24" s="9">
        <f t="shared" si="2"/>
        <v>1228</v>
      </c>
      <c r="M24" s="22">
        <f t="shared" si="10"/>
        <v>23332</v>
      </c>
      <c r="N24" s="20"/>
      <c r="O24" s="12">
        <v>70</v>
      </c>
      <c r="P24" s="36">
        <v>442</v>
      </c>
      <c r="Q24" s="36">
        <v>1</v>
      </c>
      <c r="R24" s="8">
        <f t="shared" si="3"/>
        <v>443</v>
      </c>
      <c r="S24" s="22">
        <f t="shared" si="11"/>
        <v>31010</v>
      </c>
      <c r="T24" s="36">
        <v>520</v>
      </c>
      <c r="U24" s="36">
        <v>1</v>
      </c>
      <c r="V24" s="8">
        <f t="shared" si="4"/>
        <v>521</v>
      </c>
      <c r="W24" s="22">
        <f t="shared" si="12"/>
        <v>36470</v>
      </c>
      <c r="X24" s="7">
        <f t="shared" si="13"/>
        <v>962</v>
      </c>
      <c r="Y24" s="7">
        <f t="shared" si="14"/>
        <v>2</v>
      </c>
      <c r="Z24" s="9">
        <f t="shared" si="5"/>
        <v>964</v>
      </c>
      <c r="AA24" s="19">
        <f t="shared" si="15"/>
        <v>67480</v>
      </c>
    </row>
    <row r="25" spans="1:27" ht="14.25">
      <c r="A25" s="13">
        <v>20</v>
      </c>
      <c r="B25" s="36">
        <v>672</v>
      </c>
      <c r="C25" s="36">
        <v>21</v>
      </c>
      <c r="D25" s="8">
        <f t="shared" si="0"/>
        <v>693</v>
      </c>
      <c r="E25" s="22">
        <f t="shared" si="6"/>
        <v>13860</v>
      </c>
      <c r="F25" s="36">
        <v>573</v>
      </c>
      <c r="G25" s="36">
        <v>17</v>
      </c>
      <c r="H25" s="8">
        <f t="shared" si="1"/>
        <v>590</v>
      </c>
      <c r="I25" s="22">
        <f t="shared" si="7"/>
        <v>11800</v>
      </c>
      <c r="J25" s="7">
        <f t="shared" si="8"/>
        <v>1245</v>
      </c>
      <c r="K25" s="7">
        <f t="shared" si="9"/>
        <v>38</v>
      </c>
      <c r="L25" s="9">
        <f t="shared" si="2"/>
        <v>1283</v>
      </c>
      <c r="M25" s="22">
        <f t="shared" si="10"/>
        <v>25660</v>
      </c>
      <c r="N25" s="20"/>
      <c r="O25" s="12">
        <v>71</v>
      </c>
      <c r="P25" s="36">
        <v>436</v>
      </c>
      <c r="Q25" s="36">
        <v>0</v>
      </c>
      <c r="R25" s="8">
        <f t="shared" si="3"/>
        <v>436</v>
      </c>
      <c r="S25" s="22">
        <f t="shared" si="11"/>
        <v>30956</v>
      </c>
      <c r="T25" s="36">
        <v>412</v>
      </c>
      <c r="U25" s="36">
        <v>1</v>
      </c>
      <c r="V25" s="8">
        <f t="shared" si="4"/>
        <v>413</v>
      </c>
      <c r="W25" s="22">
        <f t="shared" si="12"/>
        <v>29323</v>
      </c>
      <c r="X25" s="7">
        <f t="shared" si="13"/>
        <v>848</v>
      </c>
      <c r="Y25" s="7">
        <f t="shared" si="14"/>
        <v>1</v>
      </c>
      <c r="Z25" s="9">
        <f t="shared" si="5"/>
        <v>849</v>
      </c>
      <c r="AA25" s="19">
        <f t="shared" si="15"/>
        <v>60279</v>
      </c>
    </row>
    <row r="26" spans="1:27" ht="14.25">
      <c r="A26" s="13">
        <v>21</v>
      </c>
      <c r="B26" s="36">
        <v>659</v>
      </c>
      <c r="C26" s="36">
        <v>21</v>
      </c>
      <c r="D26" s="8">
        <f t="shared" si="0"/>
        <v>680</v>
      </c>
      <c r="E26" s="22">
        <f t="shared" si="6"/>
        <v>14280</v>
      </c>
      <c r="F26" s="36">
        <v>534</v>
      </c>
      <c r="G26" s="36">
        <v>15</v>
      </c>
      <c r="H26" s="8">
        <f t="shared" si="1"/>
        <v>549</v>
      </c>
      <c r="I26" s="22">
        <f t="shared" si="7"/>
        <v>11529</v>
      </c>
      <c r="J26" s="7">
        <f t="shared" si="8"/>
        <v>1193</v>
      </c>
      <c r="K26" s="7">
        <f t="shared" si="9"/>
        <v>36</v>
      </c>
      <c r="L26" s="9">
        <f t="shared" si="2"/>
        <v>1229</v>
      </c>
      <c r="M26" s="22">
        <f t="shared" si="10"/>
        <v>25809</v>
      </c>
      <c r="N26" s="20"/>
      <c r="O26" s="12">
        <v>72</v>
      </c>
      <c r="P26" s="36">
        <v>344</v>
      </c>
      <c r="Q26" s="36">
        <v>0</v>
      </c>
      <c r="R26" s="8">
        <f t="shared" si="3"/>
        <v>344</v>
      </c>
      <c r="S26" s="22">
        <f t="shared" si="11"/>
        <v>24768</v>
      </c>
      <c r="T26" s="36">
        <v>411</v>
      </c>
      <c r="U26" s="36">
        <v>2</v>
      </c>
      <c r="V26" s="8">
        <f t="shared" si="4"/>
        <v>413</v>
      </c>
      <c r="W26" s="22">
        <f t="shared" si="12"/>
        <v>29736</v>
      </c>
      <c r="X26" s="7">
        <f t="shared" si="13"/>
        <v>755</v>
      </c>
      <c r="Y26" s="7">
        <f t="shared" si="14"/>
        <v>2</v>
      </c>
      <c r="Z26" s="9">
        <f t="shared" si="5"/>
        <v>757</v>
      </c>
      <c r="AA26" s="19">
        <f t="shared" si="15"/>
        <v>54504</v>
      </c>
    </row>
    <row r="27" spans="1:27" ht="14.25">
      <c r="A27" s="13">
        <v>22</v>
      </c>
      <c r="B27" s="36">
        <v>613</v>
      </c>
      <c r="C27" s="36">
        <v>23</v>
      </c>
      <c r="D27" s="8">
        <f t="shared" si="0"/>
        <v>636</v>
      </c>
      <c r="E27" s="22">
        <f t="shared" si="6"/>
        <v>13992</v>
      </c>
      <c r="F27" s="36">
        <v>563</v>
      </c>
      <c r="G27" s="36">
        <v>23</v>
      </c>
      <c r="H27" s="8">
        <f t="shared" si="1"/>
        <v>586</v>
      </c>
      <c r="I27" s="22">
        <f t="shared" si="7"/>
        <v>12892</v>
      </c>
      <c r="J27" s="7">
        <f t="shared" si="8"/>
        <v>1176</v>
      </c>
      <c r="K27" s="7">
        <f t="shared" si="9"/>
        <v>46</v>
      </c>
      <c r="L27" s="9">
        <f t="shared" si="2"/>
        <v>1222</v>
      </c>
      <c r="M27" s="22">
        <f t="shared" si="10"/>
        <v>26884</v>
      </c>
      <c r="N27" s="20"/>
      <c r="O27" s="12">
        <v>73</v>
      </c>
      <c r="P27" s="36">
        <v>390</v>
      </c>
      <c r="Q27" s="36">
        <v>0</v>
      </c>
      <c r="R27" s="8">
        <f t="shared" si="3"/>
        <v>390</v>
      </c>
      <c r="S27" s="22">
        <f t="shared" si="11"/>
        <v>28470</v>
      </c>
      <c r="T27" s="36">
        <v>406</v>
      </c>
      <c r="U27" s="36">
        <v>0</v>
      </c>
      <c r="V27" s="8">
        <f t="shared" si="4"/>
        <v>406</v>
      </c>
      <c r="W27" s="22">
        <f t="shared" si="12"/>
        <v>29638</v>
      </c>
      <c r="X27" s="7">
        <f t="shared" si="13"/>
        <v>796</v>
      </c>
      <c r="Y27" s="7">
        <f t="shared" si="14"/>
        <v>0</v>
      </c>
      <c r="Z27" s="9">
        <f t="shared" si="5"/>
        <v>796</v>
      </c>
      <c r="AA27" s="19">
        <f t="shared" si="15"/>
        <v>58108</v>
      </c>
    </row>
    <row r="28" spans="1:27" ht="14.25">
      <c r="A28" s="13">
        <v>23</v>
      </c>
      <c r="B28" s="36">
        <v>606</v>
      </c>
      <c r="C28" s="36">
        <v>27</v>
      </c>
      <c r="D28" s="8">
        <f t="shared" si="0"/>
        <v>633</v>
      </c>
      <c r="E28" s="22">
        <f t="shared" si="6"/>
        <v>14559</v>
      </c>
      <c r="F28" s="36">
        <v>573</v>
      </c>
      <c r="G28" s="36">
        <v>20</v>
      </c>
      <c r="H28" s="8">
        <f t="shared" si="1"/>
        <v>593</v>
      </c>
      <c r="I28" s="22">
        <f t="shared" si="7"/>
        <v>13639</v>
      </c>
      <c r="J28" s="7">
        <f t="shared" si="8"/>
        <v>1179</v>
      </c>
      <c r="K28" s="7">
        <f t="shared" si="9"/>
        <v>47</v>
      </c>
      <c r="L28" s="9">
        <f t="shared" si="2"/>
        <v>1226</v>
      </c>
      <c r="M28" s="22">
        <f t="shared" si="10"/>
        <v>28198</v>
      </c>
      <c r="N28" s="20"/>
      <c r="O28" s="12">
        <v>74</v>
      </c>
      <c r="P28" s="36">
        <v>345</v>
      </c>
      <c r="Q28" s="36">
        <v>0</v>
      </c>
      <c r="R28" s="8">
        <f t="shared" si="3"/>
        <v>345</v>
      </c>
      <c r="S28" s="22">
        <f t="shared" si="11"/>
        <v>25530</v>
      </c>
      <c r="T28" s="36">
        <v>399</v>
      </c>
      <c r="U28" s="36">
        <v>3</v>
      </c>
      <c r="V28" s="8">
        <f t="shared" si="4"/>
        <v>402</v>
      </c>
      <c r="W28" s="22">
        <f t="shared" si="12"/>
        <v>29748</v>
      </c>
      <c r="X28" s="7">
        <f t="shared" si="13"/>
        <v>744</v>
      </c>
      <c r="Y28" s="7">
        <f t="shared" si="14"/>
        <v>3</v>
      </c>
      <c r="Z28" s="9">
        <f t="shared" si="5"/>
        <v>747</v>
      </c>
      <c r="AA28" s="19">
        <f t="shared" si="15"/>
        <v>55278</v>
      </c>
    </row>
    <row r="29" spans="1:27" ht="14.25">
      <c r="A29" s="13">
        <v>24</v>
      </c>
      <c r="B29" s="36">
        <v>607</v>
      </c>
      <c r="C29" s="36">
        <v>35</v>
      </c>
      <c r="D29" s="8">
        <f t="shared" si="0"/>
        <v>642</v>
      </c>
      <c r="E29" s="22">
        <f t="shared" si="6"/>
        <v>15408</v>
      </c>
      <c r="F29" s="36">
        <v>556</v>
      </c>
      <c r="G29" s="36">
        <v>31</v>
      </c>
      <c r="H29" s="8">
        <f t="shared" si="1"/>
        <v>587</v>
      </c>
      <c r="I29" s="22">
        <f t="shared" si="7"/>
        <v>14088</v>
      </c>
      <c r="J29" s="7">
        <f t="shared" si="8"/>
        <v>1163</v>
      </c>
      <c r="K29" s="7">
        <f t="shared" si="9"/>
        <v>66</v>
      </c>
      <c r="L29" s="9">
        <f t="shared" si="2"/>
        <v>1229</v>
      </c>
      <c r="M29" s="22">
        <f t="shared" si="10"/>
        <v>29496</v>
      </c>
      <c r="N29" s="20"/>
      <c r="O29" s="12">
        <v>75</v>
      </c>
      <c r="P29" s="36">
        <v>300</v>
      </c>
      <c r="Q29" s="36">
        <v>0</v>
      </c>
      <c r="R29" s="8">
        <f t="shared" si="3"/>
        <v>300</v>
      </c>
      <c r="S29" s="22">
        <f t="shared" si="11"/>
        <v>22500</v>
      </c>
      <c r="T29" s="36">
        <v>378</v>
      </c>
      <c r="U29" s="36">
        <v>1</v>
      </c>
      <c r="V29" s="8">
        <f t="shared" si="4"/>
        <v>379</v>
      </c>
      <c r="W29" s="22">
        <f t="shared" si="12"/>
        <v>28425</v>
      </c>
      <c r="X29" s="7">
        <f t="shared" si="13"/>
        <v>678</v>
      </c>
      <c r="Y29" s="7">
        <f t="shared" si="14"/>
        <v>1</v>
      </c>
      <c r="Z29" s="9">
        <f t="shared" si="5"/>
        <v>679</v>
      </c>
      <c r="AA29" s="19">
        <f t="shared" si="15"/>
        <v>50925</v>
      </c>
    </row>
    <row r="30" spans="1:27" ht="14.25">
      <c r="A30" s="13">
        <v>25</v>
      </c>
      <c r="B30" s="36">
        <v>571</v>
      </c>
      <c r="C30" s="36">
        <v>31</v>
      </c>
      <c r="D30" s="8">
        <f t="shared" si="0"/>
        <v>602</v>
      </c>
      <c r="E30" s="22">
        <f t="shared" si="6"/>
        <v>15050</v>
      </c>
      <c r="F30" s="36">
        <v>545</v>
      </c>
      <c r="G30" s="36">
        <v>32</v>
      </c>
      <c r="H30" s="8">
        <f t="shared" si="1"/>
        <v>577</v>
      </c>
      <c r="I30" s="22">
        <f t="shared" si="7"/>
        <v>14425</v>
      </c>
      <c r="J30" s="7">
        <f t="shared" si="8"/>
        <v>1116</v>
      </c>
      <c r="K30" s="7">
        <f t="shared" si="9"/>
        <v>63</v>
      </c>
      <c r="L30" s="9">
        <f t="shared" si="2"/>
        <v>1179</v>
      </c>
      <c r="M30" s="22">
        <f t="shared" si="10"/>
        <v>29475</v>
      </c>
      <c r="N30" s="20"/>
      <c r="O30" s="12">
        <v>76</v>
      </c>
      <c r="P30" s="36">
        <v>294</v>
      </c>
      <c r="Q30" s="36">
        <v>1</v>
      </c>
      <c r="R30" s="8">
        <f t="shared" si="3"/>
        <v>295</v>
      </c>
      <c r="S30" s="22">
        <f t="shared" si="11"/>
        <v>22420</v>
      </c>
      <c r="T30" s="36">
        <v>360</v>
      </c>
      <c r="U30" s="36">
        <v>0</v>
      </c>
      <c r="V30" s="8">
        <f t="shared" si="4"/>
        <v>360</v>
      </c>
      <c r="W30" s="22">
        <f t="shared" si="12"/>
        <v>27360</v>
      </c>
      <c r="X30" s="7">
        <f t="shared" si="13"/>
        <v>654</v>
      </c>
      <c r="Y30" s="7">
        <f t="shared" si="14"/>
        <v>1</v>
      </c>
      <c r="Z30" s="9">
        <f t="shared" si="5"/>
        <v>655</v>
      </c>
      <c r="AA30" s="19">
        <f t="shared" si="15"/>
        <v>49780</v>
      </c>
    </row>
    <row r="31" spans="1:27" ht="14.25">
      <c r="A31" s="13">
        <v>26</v>
      </c>
      <c r="B31" s="36">
        <v>623</v>
      </c>
      <c r="C31" s="36">
        <v>25</v>
      </c>
      <c r="D31" s="8">
        <f t="shared" si="0"/>
        <v>648</v>
      </c>
      <c r="E31" s="22">
        <f t="shared" si="6"/>
        <v>16848</v>
      </c>
      <c r="F31" s="36">
        <v>516</v>
      </c>
      <c r="G31" s="36">
        <v>19</v>
      </c>
      <c r="H31" s="8">
        <f t="shared" si="1"/>
        <v>535</v>
      </c>
      <c r="I31" s="22">
        <f t="shared" si="7"/>
        <v>13910</v>
      </c>
      <c r="J31" s="7">
        <f t="shared" si="8"/>
        <v>1139</v>
      </c>
      <c r="K31" s="7">
        <f t="shared" si="9"/>
        <v>44</v>
      </c>
      <c r="L31" s="9">
        <f t="shared" si="2"/>
        <v>1183</v>
      </c>
      <c r="M31" s="22">
        <f t="shared" si="10"/>
        <v>30758</v>
      </c>
      <c r="N31" s="20"/>
      <c r="O31" s="12">
        <v>77</v>
      </c>
      <c r="P31" s="36">
        <v>242</v>
      </c>
      <c r="Q31" s="36">
        <v>0</v>
      </c>
      <c r="R31" s="8">
        <f t="shared" si="3"/>
        <v>242</v>
      </c>
      <c r="S31" s="22">
        <f t="shared" si="11"/>
        <v>18634</v>
      </c>
      <c r="T31" s="36">
        <v>321</v>
      </c>
      <c r="U31" s="36">
        <v>2</v>
      </c>
      <c r="V31" s="8">
        <f t="shared" si="4"/>
        <v>323</v>
      </c>
      <c r="W31" s="22">
        <f t="shared" si="12"/>
        <v>24871</v>
      </c>
      <c r="X31" s="7">
        <f t="shared" si="13"/>
        <v>563</v>
      </c>
      <c r="Y31" s="7">
        <f t="shared" si="14"/>
        <v>2</v>
      </c>
      <c r="Z31" s="9">
        <f t="shared" si="5"/>
        <v>565</v>
      </c>
      <c r="AA31" s="19">
        <f t="shared" si="15"/>
        <v>43505</v>
      </c>
    </row>
    <row r="32" spans="1:27" ht="14.25">
      <c r="A32" s="13">
        <v>27</v>
      </c>
      <c r="B32" s="36">
        <v>569</v>
      </c>
      <c r="C32" s="36">
        <v>35</v>
      </c>
      <c r="D32" s="8">
        <f t="shared" si="0"/>
        <v>604</v>
      </c>
      <c r="E32" s="22">
        <f t="shared" si="6"/>
        <v>16308</v>
      </c>
      <c r="F32" s="36">
        <v>538</v>
      </c>
      <c r="G32" s="36">
        <v>26</v>
      </c>
      <c r="H32" s="8">
        <f t="shared" si="1"/>
        <v>564</v>
      </c>
      <c r="I32" s="22">
        <f t="shared" si="7"/>
        <v>15228</v>
      </c>
      <c r="J32" s="7">
        <f t="shared" si="8"/>
        <v>1107</v>
      </c>
      <c r="K32" s="7">
        <f t="shared" si="9"/>
        <v>61</v>
      </c>
      <c r="L32" s="9">
        <f t="shared" si="2"/>
        <v>1168</v>
      </c>
      <c r="M32" s="22">
        <f t="shared" si="10"/>
        <v>31536</v>
      </c>
      <c r="N32" s="20"/>
      <c r="O32" s="12">
        <v>78</v>
      </c>
      <c r="P32" s="36">
        <v>259</v>
      </c>
      <c r="Q32" s="36">
        <v>1</v>
      </c>
      <c r="R32" s="8">
        <f t="shared" si="3"/>
        <v>260</v>
      </c>
      <c r="S32" s="22">
        <f t="shared" si="11"/>
        <v>20280</v>
      </c>
      <c r="T32" s="36">
        <v>298</v>
      </c>
      <c r="U32" s="36">
        <v>0</v>
      </c>
      <c r="V32" s="8">
        <f t="shared" si="4"/>
        <v>298</v>
      </c>
      <c r="W32" s="22">
        <f t="shared" si="12"/>
        <v>23244</v>
      </c>
      <c r="X32" s="7">
        <f t="shared" si="13"/>
        <v>557</v>
      </c>
      <c r="Y32" s="7">
        <f t="shared" si="14"/>
        <v>1</v>
      </c>
      <c r="Z32" s="9">
        <f t="shared" si="5"/>
        <v>558</v>
      </c>
      <c r="AA32" s="19">
        <f t="shared" si="15"/>
        <v>43524</v>
      </c>
    </row>
    <row r="33" spans="1:27" ht="14.25">
      <c r="A33" s="13">
        <v>28</v>
      </c>
      <c r="B33" s="36">
        <v>620</v>
      </c>
      <c r="C33" s="36">
        <v>28</v>
      </c>
      <c r="D33" s="8">
        <f t="shared" si="0"/>
        <v>648</v>
      </c>
      <c r="E33" s="22">
        <f t="shared" si="6"/>
        <v>18144</v>
      </c>
      <c r="F33" s="36">
        <v>520</v>
      </c>
      <c r="G33" s="36">
        <v>26</v>
      </c>
      <c r="H33" s="8">
        <f t="shared" si="1"/>
        <v>546</v>
      </c>
      <c r="I33" s="22">
        <f t="shared" si="7"/>
        <v>15288</v>
      </c>
      <c r="J33" s="7">
        <f t="shared" si="8"/>
        <v>1140</v>
      </c>
      <c r="K33" s="7">
        <f t="shared" si="9"/>
        <v>54</v>
      </c>
      <c r="L33" s="9">
        <f t="shared" si="2"/>
        <v>1194</v>
      </c>
      <c r="M33" s="22">
        <f t="shared" si="10"/>
        <v>33432</v>
      </c>
      <c r="N33" s="20"/>
      <c r="O33" s="12">
        <v>79</v>
      </c>
      <c r="P33" s="36">
        <v>219</v>
      </c>
      <c r="Q33" s="36">
        <v>1</v>
      </c>
      <c r="R33" s="8">
        <f t="shared" si="3"/>
        <v>220</v>
      </c>
      <c r="S33" s="22">
        <f t="shared" si="11"/>
        <v>17380</v>
      </c>
      <c r="T33" s="36">
        <v>323</v>
      </c>
      <c r="U33" s="36">
        <v>1</v>
      </c>
      <c r="V33" s="8">
        <f t="shared" si="4"/>
        <v>324</v>
      </c>
      <c r="W33" s="22">
        <f t="shared" si="12"/>
        <v>25596</v>
      </c>
      <c r="X33" s="7">
        <f t="shared" si="13"/>
        <v>542</v>
      </c>
      <c r="Y33" s="7">
        <f t="shared" si="14"/>
        <v>2</v>
      </c>
      <c r="Z33" s="9">
        <f t="shared" si="5"/>
        <v>544</v>
      </c>
      <c r="AA33" s="19">
        <f t="shared" si="15"/>
        <v>42976</v>
      </c>
    </row>
    <row r="34" spans="1:27" ht="14.25">
      <c r="A34" s="13">
        <v>29</v>
      </c>
      <c r="B34" s="36">
        <v>598</v>
      </c>
      <c r="C34" s="36">
        <v>18</v>
      </c>
      <c r="D34" s="8">
        <f t="shared" si="0"/>
        <v>616</v>
      </c>
      <c r="E34" s="22">
        <f t="shared" si="6"/>
        <v>17864</v>
      </c>
      <c r="F34" s="36">
        <v>560</v>
      </c>
      <c r="G34" s="36">
        <v>23</v>
      </c>
      <c r="H34" s="8">
        <f t="shared" si="1"/>
        <v>583</v>
      </c>
      <c r="I34" s="22">
        <f t="shared" si="7"/>
        <v>16907</v>
      </c>
      <c r="J34" s="7">
        <f t="shared" si="8"/>
        <v>1158</v>
      </c>
      <c r="K34" s="7">
        <f t="shared" si="9"/>
        <v>41</v>
      </c>
      <c r="L34" s="9">
        <f t="shared" si="2"/>
        <v>1199</v>
      </c>
      <c r="M34" s="22">
        <f t="shared" si="10"/>
        <v>34771</v>
      </c>
      <c r="N34" s="20"/>
      <c r="O34" s="12">
        <v>80</v>
      </c>
      <c r="P34" s="36">
        <v>162</v>
      </c>
      <c r="Q34" s="36">
        <v>0</v>
      </c>
      <c r="R34" s="8">
        <f t="shared" si="3"/>
        <v>162</v>
      </c>
      <c r="S34" s="22">
        <f t="shared" si="11"/>
        <v>12960</v>
      </c>
      <c r="T34" s="36">
        <v>265</v>
      </c>
      <c r="U34" s="36">
        <v>0</v>
      </c>
      <c r="V34" s="8">
        <f t="shared" si="4"/>
        <v>265</v>
      </c>
      <c r="W34" s="22">
        <f t="shared" si="12"/>
        <v>21200</v>
      </c>
      <c r="X34" s="7">
        <f t="shared" si="13"/>
        <v>427</v>
      </c>
      <c r="Y34" s="7">
        <f t="shared" si="14"/>
        <v>0</v>
      </c>
      <c r="Z34" s="9">
        <f t="shared" si="5"/>
        <v>427</v>
      </c>
      <c r="AA34" s="19">
        <f t="shared" si="15"/>
        <v>34160</v>
      </c>
    </row>
    <row r="35" spans="1:27" ht="14.25">
      <c r="A35" s="13">
        <v>30</v>
      </c>
      <c r="B35" s="36">
        <v>609</v>
      </c>
      <c r="C35" s="36">
        <v>20</v>
      </c>
      <c r="D35" s="8">
        <f t="shared" si="0"/>
        <v>629</v>
      </c>
      <c r="E35" s="22">
        <f t="shared" si="6"/>
        <v>18870</v>
      </c>
      <c r="F35" s="36">
        <v>565</v>
      </c>
      <c r="G35" s="36">
        <v>25</v>
      </c>
      <c r="H35" s="8">
        <f t="shared" si="1"/>
        <v>590</v>
      </c>
      <c r="I35" s="22">
        <f t="shared" si="7"/>
        <v>17700</v>
      </c>
      <c r="J35" s="7">
        <f t="shared" si="8"/>
        <v>1174</v>
      </c>
      <c r="K35" s="7">
        <f t="shared" si="9"/>
        <v>45</v>
      </c>
      <c r="L35" s="9">
        <f t="shared" si="2"/>
        <v>1219</v>
      </c>
      <c r="M35" s="22">
        <f t="shared" si="10"/>
        <v>36570</v>
      </c>
      <c r="N35" s="20"/>
      <c r="O35" s="12">
        <v>81</v>
      </c>
      <c r="P35" s="36">
        <v>173</v>
      </c>
      <c r="Q35" s="36">
        <v>1</v>
      </c>
      <c r="R35" s="8">
        <f t="shared" si="3"/>
        <v>174</v>
      </c>
      <c r="S35" s="22">
        <f t="shared" si="11"/>
        <v>14094</v>
      </c>
      <c r="T35" s="36">
        <v>234</v>
      </c>
      <c r="U35" s="36">
        <v>0</v>
      </c>
      <c r="V35" s="8">
        <f t="shared" si="4"/>
        <v>234</v>
      </c>
      <c r="W35" s="22">
        <f t="shared" si="12"/>
        <v>18954</v>
      </c>
      <c r="X35" s="7">
        <f t="shared" si="13"/>
        <v>407</v>
      </c>
      <c r="Y35" s="7">
        <f t="shared" si="14"/>
        <v>1</v>
      </c>
      <c r="Z35" s="9">
        <f t="shared" si="5"/>
        <v>408</v>
      </c>
      <c r="AA35" s="19">
        <f t="shared" si="15"/>
        <v>33048</v>
      </c>
    </row>
    <row r="36" spans="1:27" ht="14.25">
      <c r="A36" s="13">
        <v>31</v>
      </c>
      <c r="B36" s="36">
        <v>677</v>
      </c>
      <c r="C36" s="36">
        <v>23</v>
      </c>
      <c r="D36" s="8">
        <f t="shared" si="0"/>
        <v>700</v>
      </c>
      <c r="E36" s="22">
        <f t="shared" si="6"/>
        <v>21700</v>
      </c>
      <c r="F36" s="36">
        <v>641</v>
      </c>
      <c r="G36" s="36">
        <v>20</v>
      </c>
      <c r="H36" s="8">
        <f t="shared" si="1"/>
        <v>661</v>
      </c>
      <c r="I36" s="22">
        <f t="shared" si="7"/>
        <v>20491</v>
      </c>
      <c r="J36" s="7">
        <f t="shared" si="8"/>
        <v>1318</v>
      </c>
      <c r="K36" s="7">
        <f t="shared" si="9"/>
        <v>43</v>
      </c>
      <c r="L36" s="9">
        <f t="shared" si="2"/>
        <v>1361</v>
      </c>
      <c r="M36" s="22">
        <f t="shared" si="10"/>
        <v>42191</v>
      </c>
      <c r="N36" s="20"/>
      <c r="O36" s="12">
        <v>82</v>
      </c>
      <c r="P36" s="36">
        <v>121</v>
      </c>
      <c r="Q36" s="36">
        <v>0</v>
      </c>
      <c r="R36" s="8">
        <f t="shared" si="3"/>
        <v>121</v>
      </c>
      <c r="S36" s="22">
        <f t="shared" si="11"/>
        <v>9922</v>
      </c>
      <c r="T36" s="36">
        <v>210</v>
      </c>
      <c r="U36" s="36">
        <v>0</v>
      </c>
      <c r="V36" s="8">
        <f t="shared" si="4"/>
        <v>210</v>
      </c>
      <c r="W36" s="22">
        <f t="shared" si="12"/>
        <v>17220</v>
      </c>
      <c r="X36" s="7">
        <f t="shared" si="13"/>
        <v>331</v>
      </c>
      <c r="Y36" s="7">
        <f t="shared" si="14"/>
        <v>0</v>
      </c>
      <c r="Z36" s="9">
        <f t="shared" si="5"/>
        <v>331</v>
      </c>
      <c r="AA36" s="19">
        <f t="shared" si="15"/>
        <v>27142</v>
      </c>
    </row>
    <row r="37" spans="1:27" ht="14.25">
      <c r="A37" s="13">
        <v>32</v>
      </c>
      <c r="B37" s="36">
        <v>706</v>
      </c>
      <c r="C37" s="36">
        <v>23</v>
      </c>
      <c r="D37" s="8">
        <f aca="true" t="shared" si="16" ref="D37:D54">B37+C37</f>
        <v>729</v>
      </c>
      <c r="E37" s="22">
        <f t="shared" si="6"/>
        <v>23328</v>
      </c>
      <c r="F37" s="36">
        <v>616</v>
      </c>
      <c r="G37" s="36">
        <v>25</v>
      </c>
      <c r="H37" s="8">
        <f aca="true" t="shared" si="17" ref="H37:H54">F37+G37</f>
        <v>641</v>
      </c>
      <c r="I37" s="22">
        <f t="shared" si="7"/>
        <v>20512</v>
      </c>
      <c r="J37" s="7">
        <f t="shared" si="8"/>
        <v>1322</v>
      </c>
      <c r="K37" s="7">
        <f t="shared" si="9"/>
        <v>48</v>
      </c>
      <c r="L37" s="9">
        <f t="shared" si="2"/>
        <v>1370</v>
      </c>
      <c r="M37" s="22">
        <f t="shared" si="10"/>
        <v>43840</v>
      </c>
      <c r="N37" s="20"/>
      <c r="O37" s="12">
        <v>83</v>
      </c>
      <c r="P37" s="36">
        <v>85</v>
      </c>
      <c r="Q37" s="36">
        <v>0</v>
      </c>
      <c r="R37" s="8">
        <f aca="true" t="shared" si="18" ref="R37:R54">P37+Q37</f>
        <v>85</v>
      </c>
      <c r="S37" s="22">
        <f t="shared" si="11"/>
        <v>7055</v>
      </c>
      <c r="T37" s="36">
        <v>206</v>
      </c>
      <c r="U37" s="36">
        <v>0</v>
      </c>
      <c r="V37" s="8">
        <f aca="true" t="shared" si="19" ref="V37:V54">T37+U37</f>
        <v>206</v>
      </c>
      <c r="W37" s="22">
        <f t="shared" si="12"/>
        <v>17098</v>
      </c>
      <c r="X37" s="7">
        <f t="shared" si="13"/>
        <v>291</v>
      </c>
      <c r="Y37" s="7">
        <f t="shared" si="14"/>
        <v>0</v>
      </c>
      <c r="Z37" s="9">
        <f t="shared" si="5"/>
        <v>291</v>
      </c>
      <c r="AA37" s="19">
        <f t="shared" si="15"/>
        <v>24153</v>
      </c>
    </row>
    <row r="38" spans="1:27" ht="14.25">
      <c r="A38" s="13">
        <v>33</v>
      </c>
      <c r="B38" s="36">
        <v>680</v>
      </c>
      <c r="C38" s="36">
        <v>16</v>
      </c>
      <c r="D38" s="8">
        <f t="shared" si="16"/>
        <v>696</v>
      </c>
      <c r="E38" s="22">
        <f t="shared" si="6"/>
        <v>22968</v>
      </c>
      <c r="F38" s="36">
        <v>605</v>
      </c>
      <c r="G38" s="36">
        <v>11</v>
      </c>
      <c r="H38" s="8">
        <f t="shared" si="17"/>
        <v>616</v>
      </c>
      <c r="I38" s="22">
        <f t="shared" si="7"/>
        <v>20328</v>
      </c>
      <c r="J38" s="7">
        <f t="shared" si="8"/>
        <v>1285</v>
      </c>
      <c r="K38" s="7">
        <f t="shared" si="9"/>
        <v>27</v>
      </c>
      <c r="L38" s="9">
        <f t="shared" si="2"/>
        <v>1312</v>
      </c>
      <c r="M38" s="22">
        <f t="shared" si="10"/>
        <v>43296</v>
      </c>
      <c r="N38" s="20"/>
      <c r="O38" s="12">
        <v>84</v>
      </c>
      <c r="P38" s="36">
        <v>101</v>
      </c>
      <c r="Q38" s="36">
        <v>0</v>
      </c>
      <c r="R38" s="8">
        <f t="shared" si="18"/>
        <v>101</v>
      </c>
      <c r="S38" s="22">
        <f t="shared" si="11"/>
        <v>8484</v>
      </c>
      <c r="T38" s="36">
        <v>201</v>
      </c>
      <c r="U38" s="36">
        <v>0</v>
      </c>
      <c r="V38" s="8">
        <f t="shared" si="19"/>
        <v>201</v>
      </c>
      <c r="W38" s="22">
        <f t="shared" si="12"/>
        <v>16884</v>
      </c>
      <c r="X38" s="7">
        <f t="shared" si="13"/>
        <v>302</v>
      </c>
      <c r="Y38" s="7">
        <f t="shared" si="14"/>
        <v>0</v>
      </c>
      <c r="Z38" s="9">
        <f t="shared" si="5"/>
        <v>302</v>
      </c>
      <c r="AA38" s="19">
        <f t="shared" si="15"/>
        <v>25368</v>
      </c>
    </row>
    <row r="39" spans="1:27" ht="14.25">
      <c r="A39" s="13">
        <v>34</v>
      </c>
      <c r="B39" s="36">
        <v>683</v>
      </c>
      <c r="C39" s="36">
        <v>21</v>
      </c>
      <c r="D39" s="8">
        <f t="shared" si="16"/>
        <v>704</v>
      </c>
      <c r="E39" s="22">
        <f t="shared" si="6"/>
        <v>23936</v>
      </c>
      <c r="F39" s="36">
        <v>595</v>
      </c>
      <c r="G39" s="36">
        <v>22</v>
      </c>
      <c r="H39" s="8">
        <f t="shared" si="17"/>
        <v>617</v>
      </c>
      <c r="I39" s="22">
        <f t="shared" si="7"/>
        <v>20978</v>
      </c>
      <c r="J39" s="7">
        <f t="shared" si="8"/>
        <v>1278</v>
      </c>
      <c r="K39" s="7">
        <f t="shared" si="9"/>
        <v>43</v>
      </c>
      <c r="L39" s="9">
        <f t="shared" si="2"/>
        <v>1321</v>
      </c>
      <c r="M39" s="22">
        <f t="shared" si="10"/>
        <v>44914</v>
      </c>
      <c r="N39" s="20"/>
      <c r="O39" s="12">
        <v>85</v>
      </c>
      <c r="P39" s="36">
        <v>80</v>
      </c>
      <c r="Q39" s="36">
        <v>1</v>
      </c>
      <c r="R39" s="8">
        <f t="shared" si="18"/>
        <v>81</v>
      </c>
      <c r="S39" s="22">
        <f t="shared" si="11"/>
        <v>6885</v>
      </c>
      <c r="T39" s="36">
        <v>174</v>
      </c>
      <c r="U39" s="36">
        <v>0</v>
      </c>
      <c r="V39" s="8">
        <f t="shared" si="19"/>
        <v>174</v>
      </c>
      <c r="W39" s="22">
        <f t="shared" si="12"/>
        <v>14790</v>
      </c>
      <c r="X39" s="7">
        <f t="shared" si="13"/>
        <v>254</v>
      </c>
      <c r="Y39" s="7">
        <f t="shared" si="14"/>
        <v>1</v>
      </c>
      <c r="Z39" s="9">
        <f t="shared" si="5"/>
        <v>255</v>
      </c>
      <c r="AA39" s="19">
        <f t="shared" si="15"/>
        <v>21675</v>
      </c>
    </row>
    <row r="40" spans="1:27" ht="14.25">
      <c r="A40" s="13">
        <v>35</v>
      </c>
      <c r="B40" s="36">
        <v>667</v>
      </c>
      <c r="C40" s="36">
        <v>12</v>
      </c>
      <c r="D40" s="8">
        <f t="shared" si="16"/>
        <v>679</v>
      </c>
      <c r="E40" s="22">
        <f t="shared" si="6"/>
        <v>23765</v>
      </c>
      <c r="F40" s="36">
        <v>556</v>
      </c>
      <c r="G40" s="36">
        <v>22</v>
      </c>
      <c r="H40" s="8">
        <f t="shared" si="17"/>
        <v>578</v>
      </c>
      <c r="I40" s="22">
        <f t="shared" si="7"/>
        <v>20230</v>
      </c>
      <c r="J40" s="7">
        <f t="shared" si="8"/>
        <v>1223</v>
      </c>
      <c r="K40" s="7">
        <f t="shared" si="9"/>
        <v>34</v>
      </c>
      <c r="L40" s="9">
        <f t="shared" si="2"/>
        <v>1257</v>
      </c>
      <c r="M40" s="22">
        <f t="shared" si="10"/>
        <v>43995</v>
      </c>
      <c r="N40" s="20"/>
      <c r="O40" s="12">
        <v>86</v>
      </c>
      <c r="P40" s="36">
        <v>65</v>
      </c>
      <c r="Q40" s="36">
        <v>0</v>
      </c>
      <c r="R40" s="8">
        <f t="shared" si="18"/>
        <v>65</v>
      </c>
      <c r="S40" s="22">
        <f t="shared" si="11"/>
        <v>5590</v>
      </c>
      <c r="T40" s="36">
        <v>151</v>
      </c>
      <c r="U40" s="36">
        <v>1</v>
      </c>
      <c r="V40" s="8">
        <f t="shared" si="19"/>
        <v>152</v>
      </c>
      <c r="W40" s="22">
        <f t="shared" si="12"/>
        <v>13072</v>
      </c>
      <c r="X40" s="7">
        <f t="shared" si="13"/>
        <v>216</v>
      </c>
      <c r="Y40" s="7">
        <f t="shared" si="14"/>
        <v>1</v>
      </c>
      <c r="Z40" s="9">
        <f t="shared" si="5"/>
        <v>217</v>
      </c>
      <c r="AA40" s="19">
        <f t="shared" si="15"/>
        <v>18662</v>
      </c>
    </row>
    <row r="41" spans="1:27" ht="14.25">
      <c r="A41" s="13">
        <v>36</v>
      </c>
      <c r="B41" s="36">
        <v>661</v>
      </c>
      <c r="C41" s="36">
        <v>24</v>
      </c>
      <c r="D41" s="8">
        <f t="shared" si="16"/>
        <v>685</v>
      </c>
      <c r="E41" s="22">
        <f t="shared" si="6"/>
        <v>24660</v>
      </c>
      <c r="F41" s="36">
        <v>641</v>
      </c>
      <c r="G41" s="36">
        <v>23</v>
      </c>
      <c r="H41" s="8">
        <f t="shared" si="17"/>
        <v>664</v>
      </c>
      <c r="I41" s="22">
        <f t="shared" si="7"/>
        <v>23904</v>
      </c>
      <c r="J41" s="7">
        <f t="shared" si="8"/>
        <v>1302</v>
      </c>
      <c r="K41" s="7">
        <f t="shared" si="9"/>
        <v>47</v>
      </c>
      <c r="L41" s="9">
        <f t="shared" si="2"/>
        <v>1349</v>
      </c>
      <c r="M41" s="22">
        <f t="shared" si="10"/>
        <v>48564</v>
      </c>
      <c r="N41" s="20"/>
      <c r="O41" s="12">
        <v>87</v>
      </c>
      <c r="P41" s="36">
        <v>57</v>
      </c>
      <c r="Q41" s="36">
        <v>0</v>
      </c>
      <c r="R41" s="8">
        <f t="shared" si="18"/>
        <v>57</v>
      </c>
      <c r="S41" s="22">
        <f t="shared" si="11"/>
        <v>4959</v>
      </c>
      <c r="T41" s="36">
        <v>109</v>
      </c>
      <c r="U41" s="36">
        <v>0</v>
      </c>
      <c r="V41" s="8">
        <f t="shared" si="19"/>
        <v>109</v>
      </c>
      <c r="W41" s="22">
        <f t="shared" si="12"/>
        <v>9483</v>
      </c>
      <c r="X41" s="7">
        <f t="shared" si="13"/>
        <v>166</v>
      </c>
      <c r="Y41" s="7">
        <f t="shared" si="14"/>
        <v>0</v>
      </c>
      <c r="Z41" s="9">
        <f t="shared" si="5"/>
        <v>166</v>
      </c>
      <c r="AA41" s="19">
        <f t="shared" si="15"/>
        <v>14442</v>
      </c>
    </row>
    <row r="42" spans="1:27" ht="14.25">
      <c r="A42" s="13">
        <v>37</v>
      </c>
      <c r="B42" s="36">
        <v>613</v>
      </c>
      <c r="C42" s="36">
        <v>15</v>
      </c>
      <c r="D42" s="8">
        <f t="shared" si="16"/>
        <v>628</v>
      </c>
      <c r="E42" s="22">
        <f t="shared" si="6"/>
        <v>23236</v>
      </c>
      <c r="F42" s="36">
        <v>562</v>
      </c>
      <c r="G42" s="36">
        <v>22</v>
      </c>
      <c r="H42" s="8">
        <f t="shared" si="17"/>
        <v>584</v>
      </c>
      <c r="I42" s="22">
        <f t="shared" si="7"/>
        <v>21608</v>
      </c>
      <c r="J42" s="7">
        <f t="shared" si="8"/>
        <v>1175</v>
      </c>
      <c r="K42" s="7">
        <f t="shared" si="9"/>
        <v>37</v>
      </c>
      <c r="L42" s="9">
        <f t="shared" si="2"/>
        <v>1212</v>
      </c>
      <c r="M42" s="22">
        <f t="shared" si="10"/>
        <v>44844</v>
      </c>
      <c r="N42" s="20"/>
      <c r="O42" s="12">
        <v>88</v>
      </c>
      <c r="P42" s="36">
        <v>51</v>
      </c>
      <c r="Q42" s="36">
        <v>0</v>
      </c>
      <c r="R42" s="8">
        <f t="shared" si="18"/>
        <v>51</v>
      </c>
      <c r="S42" s="22">
        <f t="shared" si="11"/>
        <v>4488</v>
      </c>
      <c r="T42" s="36">
        <v>120</v>
      </c>
      <c r="U42" s="36">
        <v>0</v>
      </c>
      <c r="V42" s="8">
        <f t="shared" si="19"/>
        <v>120</v>
      </c>
      <c r="W42" s="22">
        <f t="shared" si="12"/>
        <v>10560</v>
      </c>
      <c r="X42" s="7">
        <f t="shared" si="13"/>
        <v>171</v>
      </c>
      <c r="Y42" s="7">
        <f t="shared" si="14"/>
        <v>0</v>
      </c>
      <c r="Z42" s="9">
        <f t="shared" si="5"/>
        <v>171</v>
      </c>
      <c r="AA42" s="19">
        <f t="shared" si="15"/>
        <v>15048</v>
      </c>
    </row>
    <row r="43" spans="1:27" ht="14.25">
      <c r="A43" s="13">
        <v>38</v>
      </c>
      <c r="B43" s="36">
        <v>677</v>
      </c>
      <c r="C43" s="36">
        <v>15</v>
      </c>
      <c r="D43" s="8">
        <f t="shared" si="16"/>
        <v>692</v>
      </c>
      <c r="E43" s="22">
        <f t="shared" si="6"/>
        <v>26296</v>
      </c>
      <c r="F43" s="36">
        <v>541</v>
      </c>
      <c r="G43" s="36">
        <v>16</v>
      </c>
      <c r="H43" s="8">
        <f t="shared" si="17"/>
        <v>557</v>
      </c>
      <c r="I43" s="22">
        <f t="shared" si="7"/>
        <v>21166</v>
      </c>
      <c r="J43" s="7">
        <f t="shared" si="8"/>
        <v>1218</v>
      </c>
      <c r="K43" s="7">
        <f t="shared" si="9"/>
        <v>31</v>
      </c>
      <c r="L43" s="9">
        <f t="shared" si="2"/>
        <v>1249</v>
      </c>
      <c r="M43" s="22">
        <f t="shared" si="10"/>
        <v>47462</v>
      </c>
      <c r="N43" s="20"/>
      <c r="O43" s="12">
        <v>89</v>
      </c>
      <c r="P43" s="36">
        <v>43</v>
      </c>
      <c r="Q43" s="36">
        <v>0</v>
      </c>
      <c r="R43" s="8">
        <f t="shared" si="18"/>
        <v>43</v>
      </c>
      <c r="S43" s="22">
        <f t="shared" si="11"/>
        <v>3827</v>
      </c>
      <c r="T43" s="36">
        <v>115</v>
      </c>
      <c r="U43" s="36">
        <v>0</v>
      </c>
      <c r="V43" s="8">
        <f t="shared" si="19"/>
        <v>115</v>
      </c>
      <c r="W43" s="22">
        <f t="shared" si="12"/>
        <v>10235</v>
      </c>
      <c r="X43" s="7">
        <f t="shared" si="13"/>
        <v>158</v>
      </c>
      <c r="Y43" s="7">
        <f t="shared" si="14"/>
        <v>0</v>
      </c>
      <c r="Z43" s="9">
        <f t="shared" si="5"/>
        <v>158</v>
      </c>
      <c r="AA43" s="19">
        <f t="shared" si="15"/>
        <v>14062</v>
      </c>
    </row>
    <row r="44" spans="1:27" ht="14.25">
      <c r="A44" s="13">
        <v>39</v>
      </c>
      <c r="B44" s="36">
        <v>485</v>
      </c>
      <c r="C44" s="36">
        <v>10</v>
      </c>
      <c r="D44" s="8">
        <f t="shared" si="16"/>
        <v>495</v>
      </c>
      <c r="E44" s="22">
        <f t="shared" si="6"/>
        <v>19305</v>
      </c>
      <c r="F44" s="36">
        <v>431</v>
      </c>
      <c r="G44" s="36">
        <v>17</v>
      </c>
      <c r="H44" s="8">
        <f t="shared" si="17"/>
        <v>448</v>
      </c>
      <c r="I44" s="22">
        <f t="shared" si="7"/>
        <v>17472</v>
      </c>
      <c r="J44" s="7">
        <f t="shared" si="8"/>
        <v>916</v>
      </c>
      <c r="K44" s="7">
        <f t="shared" si="9"/>
        <v>27</v>
      </c>
      <c r="L44" s="9">
        <f t="shared" si="2"/>
        <v>943</v>
      </c>
      <c r="M44" s="22">
        <f t="shared" si="10"/>
        <v>36777</v>
      </c>
      <c r="N44" s="20"/>
      <c r="O44" s="12">
        <v>90</v>
      </c>
      <c r="P44" s="36">
        <v>33</v>
      </c>
      <c r="Q44" s="36">
        <v>0</v>
      </c>
      <c r="R44" s="8">
        <f t="shared" si="18"/>
        <v>33</v>
      </c>
      <c r="S44" s="22">
        <f t="shared" si="11"/>
        <v>2970</v>
      </c>
      <c r="T44" s="36">
        <v>81</v>
      </c>
      <c r="U44" s="36">
        <v>0</v>
      </c>
      <c r="V44" s="8">
        <f t="shared" si="19"/>
        <v>81</v>
      </c>
      <c r="W44" s="22">
        <f t="shared" si="12"/>
        <v>7290</v>
      </c>
      <c r="X44" s="7">
        <f t="shared" si="13"/>
        <v>114</v>
      </c>
      <c r="Y44" s="7">
        <f t="shared" si="14"/>
        <v>0</v>
      </c>
      <c r="Z44" s="9">
        <f t="shared" si="5"/>
        <v>114</v>
      </c>
      <c r="AA44" s="19">
        <f t="shared" si="15"/>
        <v>10260</v>
      </c>
    </row>
    <row r="45" spans="1:27" ht="14.25">
      <c r="A45" s="13">
        <v>40</v>
      </c>
      <c r="B45" s="36">
        <v>535</v>
      </c>
      <c r="C45" s="36">
        <v>15</v>
      </c>
      <c r="D45" s="8">
        <f t="shared" si="16"/>
        <v>550</v>
      </c>
      <c r="E45" s="22">
        <f t="shared" si="6"/>
        <v>22000</v>
      </c>
      <c r="F45" s="36">
        <v>499</v>
      </c>
      <c r="G45" s="36">
        <v>15</v>
      </c>
      <c r="H45" s="8">
        <f t="shared" si="17"/>
        <v>514</v>
      </c>
      <c r="I45" s="22">
        <f t="shared" si="7"/>
        <v>20560</v>
      </c>
      <c r="J45" s="7">
        <f t="shared" si="8"/>
        <v>1034</v>
      </c>
      <c r="K45" s="7">
        <f t="shared" si="9"/>
        <v>30</v>
      </c>
      <c r="L45" s="9">
        <f t="shared" si="2"/>
        <v>1064</v>
      </c>
      <c r="M45" s="22">
        <f t="shared" si="10"/>
        <v>42560</v>
      </c>
      <c r="N45" s="20"/>
      <c r="O45" s="12">
        <v>91</v>
      </c>
      <c r="P45" s="36">
        <v>29</v>
      </c>
      <c r="Q45" s="36">
        <v>0</v>
      </c>
      <c r="R45" s="8">
        <f t="shared" si="18"/>
        <v>29</v>
      </c>
      <c r="S45" s="22">
        <f t="shared" si="11"/>
        <v>2639</v>
      </c>
      <c r="T45" s="36">
        <v>59</v>
      </c>
      <c r="U45" s="36">
        <v>0</v>
      </c>
      <c r="V45" s="8">
        <f t="shared" si="19"/>
        <v>59</v>
      </c>
      <c r="W45" s="22">
        <f t="shared" si="12"/>
        <v>5369</v>
      </c>
      <c r="X45" s="7">
        <f t="shared" si="13"/>
        <v>88</v>
      </c>
      <c r="Y45" s="7">
        <f t="shared" si="14"/>
        <v>0</v>
      </c>
      <c r="Z45" s="9">
        <f t="shared" si="5"/>
        <v>88</v>
      </c>
      <c r="AA45" s="19">
        <f t="shared" si="15"/>
        <v>8008</v>
      </c>
    </row>
    <row r="46" spans="1:27" ht="14.25">
      <c r="A46" s="13">
        <v>41</v>
      </c>
      <c r="B46" s="36">
        <v>550</v>
      </c>
      <c r="C46" s="36">
        <v>19</v>
      </c>
      <c r="D46" s="8">
        <f t="shared" si="16"/>
        <v>569</v>
      </c>
      <c r="E46" s="22">
        <f t="shared" si="6"/>
        <v>23329</v>
      </c>
      <c r="F46" s="36">
        <v>515</v>
      </c>
      <c r="G46" s="36">
        <v>24</v>
      </c>
      <c r="H46" s="8">
        <f t="shared" si="17"/>
        <v>539</v>
      </c>
      <c r="I46" s="22">
        <f t="shared" si="7"/>
        <v>22099</v>
      </c>
      <c r="J46" s="7">
        <f t="shared" si="8"/>
        <v>1065</v>
      </c>
      <c r="K46" s="7">
        <f t="shared" si="9"/>
        <v>43</v>
      </c>
      <c r="L46" s="9">
        <f t="shared" si="2"/>
        <v>1108</v>
      </c>
      <c r="M46" s="22">
        <f t="shared" si="10"/>
        <v>45428</v>
      </c>
      <c r="N46" s="20"/>
      <c r="O46" s="12">
        <v>92</v>
      </c>
      <c r="P46" s="36">
        <v>14</v>
      </c>
      <c r="Q46" s="36">
        <v>0</v>
      </c>
      <c r="R46" s="8">
        <f t="shared" si="18"/>
        <v>14</v>
      </c>
      <c r="S46" s="22">
        <f t="shared" si="11"/>
        <v>1288</v>
      </c>
      <c r="T46" s="36">
        <v>56</v>
      </c>
      <c r="U46" s="36">
        <v>0</v>
      </c>
      <c r="V46" s="8">
        <f t="shared" si="19"/>
        <v>56</v>
      </c>
      <c r="W46" s="22">
        <f t="shared" si="12"/>
        <v>5152</v>
      </c>
      <c r="X46" s="7">
        <f t="shared" si="13"/>
        <v>70</v>
      </c>
      <c r="Y46" s="7">
        <f t="shared" si="14"/>
        <v>0</v>
      </c>
      <c r="Z46" s="9">
        <f t="shared" si="5"/>
        <v>70</v>
      </c>
      <c r="AA46" s="19">
        <f t="shared" si="15"/>
        <v>6440</v>
      </c>
    </row>
    <row r="47" spans="1:27" ht="14.25">
      <c r="A47" s="13">
        <v>42</v>
      </c>
      <c r="B47" s="36">
        <v>534</v>
      </c>
      <c r="C47" s="36">
        <v>14</v>
      </c>
      <c r="D47" s="8">
        <f t="shared" si="16"/>
        <v>548</v>
      </c>
      <c r="E47" s="22">
        <f t="shared" si="6"/>
        <v>23016</v>
      </c>
      <c r="F47" s="36">
        <v>535</v>
      </c>
      <c r="G47" s="36">
        <v>14</v>
      </c>
      <c r="H47" s="8">
        <f t="shared" si="17"/>
        <v>549</v>
      </c>
      <c r="I47" s="22">
        <f t="shared" si="7"/>
        <v>23058</v>
      </c>
      <c r="J47" s="7">
        <f t="shared" si="8"/>
        <v>1069</v>
      </c>
      <c r="K47" s="7">
        <f t="shared" si="9"/>
        <v>28</v>
      </c>
      <c r="L47" s="9">
        <f t="shared" si="2"/>
        <v>1097</v>
      </c>
      <c r="M47" s="22">
        <f t="shared" si="10"/>
        <v>46074</v>
      </c>
      <c r="N47" s="20"/>
      <c r="O47" s="12">
        <v>93</v>
      </c>
      <c r="P47" s="36">
        <v>15</v>
      </c>
      <c r="Q47" s="36">
        <v>0</v>
      </c>
      <c r="R47" s="8">
        <f t="shared" si="18"/>
        <v>15</v>
      </c>
      <c r="S47" s="22">
        <f t="shared" si="11"/>
        <v>1395</v>
      </c>
      <c r="T47" s="36">
        <v>54</v>
      </c>
      <c r="U47" s="36">
        <v>0</v>
      </c>
      <c r="V47" s="8">
        <f t="shared" si="19"/>
        <v>54</v>
      </c>
      <c r="W47" s="22">
        <f t="shared" si="12"/>
        <v>5022</v>
      </c>
      <c r="X47" s="7">
        <f t="shared" si="13"/>
        <v>69</v>
      </c>
      <c r="Y47" s="7">
        <f t="shared" si="14"/>
        <v>0</v>
      </c>
      <c r="Z47" s="9">
        <f t="shared" si="5"/>
        <v>69</v>
      </c>
      <c r="AA47" s="19">
        <f t="shared" si="15"/>
        <v>6417</v>
      </c>
    </row>
    <row r="48" spans="1:27" ht="14.25">
      <c r="A48" s="13">
        <v>43</v>
      </c>
      <c r="B48" s="36">
        <v>510</v>
      </c>
      <c r="C48" s="36">
        <v>24</v>
      </c>
      <c r="D48" s="8">
        <f t="shared" si="16"/>
        <v>534</v>
      </c>
      <c r="E48" s="22">
        <f t="shared" si="6"/>
        <v>22962</v>
      </c>
      <c r="F48" s="36">
        <v>533</v>
      </c>
      <c r="G48" s="36">
        <v>22</v>
      </c>
      <c r="H48" s="8">
        <f t="shared" si="17"/>
        <v>555</v>
      </c>
      <c r="I48" s="22">
        <f t="shared" si="7"/>
        <v>23865</v>
      </c>
      <c r="J48" s="7">
        <f t="shared" si="8"/>
        <v>1043</v>
      </c>
      <c r="K48" s="7">
        <f t="shared" si="9"/>
        <v>46</v>
      </c>
      <c r="L48" s="9">
        <f t="shared" si="2"/>
        <v>1089</v>
      </c>
      <c r="M48" s="22">
        <f t="shared" si="10"/>
        <v>46827</v>
      </c>
      <c r="N48" s="20"/>
      <c r="O48" s="12">
        <v>94</v>
      </c>
      <c r="P48" s="36">
        <v>14</v>
      </c>
      <c r="Q48" s="36">
        <v>0</v>
      </c>
      <c r="R48" s="8">
        <f t="shared" si="18"/>
        <v>14</v>
      </c>
      <c r="S48" s="22">
        <f t="shared" si="11"/>
        <v>1316</v>
      </c>
      <c r="T48" s="36">
        <v>41</v>
      </c>
      <c r="U48" s="36">
        <v>1</v>
      </c>
      <c r="V48" s="8">
        <f t="shared" si="19"/>
        <v>42</v>
      </c>
      <c r="W48" s="22">
        <f t="shared" si="12"/>
        <v>3948</v>
      </c>
      <c r="X48" s="7">
        <f t="shared" si="13"/>
        <v>55</v>
      </c>
      <c r="Y48" s="7">
        <f t="shared" si="14"/>
        <v>1</v>
      </c>
      <c r="Z48" s="9">
        <f t="shared" si="5"/>
        <v>56</v>
      </c>
      <c r="AA48" s="19">
        <f t="shared" si="15"/>
        <v>5264</v>
      </c>
    </row>
    <row r="49" spans="1:27" ht="14.25">
      <c r="A49" s="13">
        <v>44</v>
      </c>
      <c r="B49" s="36">
        <v>577</v>
      </c>
      <c r="C49" s="36">
        <v>11</v>
      </c>
      <c r="D49" s="8">
        <f t="shared" si="16"/>
        <v>588</v>
      </c>
      <c r="E49" s="22">
        <f t="shared" si="6"/>
        <v>25872</v>
      </c>
      <c r="F49" s="36">
        <v>519</v>
      </c>
      <c r="G49" s="36">
        <v>13</v>
      </c>
      <c r="H49" s="8">
        <f t="shared" si="17"/>
        <v>532</v>
      </c>
      <c r="I49" s="22">
        <f t="shared" si="7"/>
        <v>23408</v>
      </c>
      <c r="J49" s="7">
        <f t="shared" si="8"/>
        <v>1096</v>
      </c>
      <c r="K49" s="7">
        <f t="shared" si="9"/>
        <v>24</v>
      </c>
      <c r="L49" s="9">
        <f t="shared" si="2"/>
        <v>1120</v>
      </c>
      <c r="M49" s="22">
        <f t="shared" si="10"/>
        <v>49280</v>
      </c>
      <c r="N49" s="20"/>
      <c r="O49" s="12">
        <v>95</v>
      </c>
      <c r="P49" s="36">
        <v>8</v>
      </c>
      <c r="Q49" s="36">
        <v>0</v>
      </c>
      <c r="R49" s="8">
        <f t="shared" si="18"/>
        <v>8</v>
      </c>
      <c r="S49" s="22">
        <f t="shared" si="11"/>
        <v>760</v>
      </c>
      <c r="T49" s="36">
        <v>29</v>
      </c>
      <c r="U49" s="36">
        <v>0</v>
      </c>
      <c r="V49" s="8">
        <f t="shared" si="19"/>
        <v>29</v>
      </c>
      <c r="W49" s="22">
        <f t="shared" si="12"/>
        <v>2755</v>
      </c>
      <c r="X49" s="7">
        <f t="shared" si="13"/>
        <v>37</v>
      </c>
      <c r="Y49" s="7">
        <f t="shared" si="14"/>
        <v>0</v>
      </c>
      <c r="Z49" s="9">
        <f t="shared" si="5"/>
        <v>37</v>
      </c>
      <c r="AA49" s="19">
        <f t="shared" si="15"/>
        <v>3515</v>
      </c>
    </row>
    <row r="50" spans="1:27" ht="14.25">
      <c r="A50" s="13">
        <v>45</v>
      </c>
      <c r="B50" s="36">
        <v>550</v>
      </c>
      <c r="C50" s="36">
        <v>14</v>
      </c>
      <c r="D50" s="8">
        <f t="shared" si="16"/>
        <v>564</v>
      </c>
      <c r="E50" s="22">
        <f t="shared" si="6"/>
        <v>25380</v>
      </c>
      <c r="F50" s="36">
        <v>552</v>
      </c>
      <c r="G50" s="36">
        <v>11</v>
      </c>
      <c r="H50" s="8">
        <f t="shared" si="17"/>
        <v>563</v>
      </c>
      <c r="I50" s="22">
        <f t="shared" si="7"/>
        <v>25335</v>
      </c>
      <c r="J50" s="7">
        <f t="shared" si="8"/>
        <v>1102</v>
      </c>
      <c r="K50" s="7">
        <f t="shared" si="9"/>
        <v>25</v>
      </c>
      <c r="L50" s="9">
        <f t="shared" si="2"/>
        <v>1127</v>
      </c>
      <c r="M50" s="22">
        <f t="shared" si="10"/>
        <v>50715</v>
      </c>
      <c r="N50" s="20"/>
      <c r="O50" s="12">
        <v>96</v>
      </c>
      <c r="P50" s="36">
        <v>4</v>
      </c>
      <c r="Q50" s="36">
        <v>0</v>
      </c>
      <c r="R50" s="8">
        <f t="shared" si="18"/>
        <v>4</v>
      </c>
      <c r="S50" s="22">
        <f t="shared" si="11"/>
        <v>384</v>
      </c>
      <c r="T50" s="36">
        <v>18</v>
      </c>
      <c r="U50" s="36">
        <v>0</v>
      </c>
      <c r="V50" s="8">
        <f t="shared" si="19"/>
        <v>18</v>
      </c>
      <c r="W50" s="22">
        <f t="shared" si="12"/>
        <v>1728</v>
      </c>
      <c r="X50" s="7">
        <f t="shared" si="13"/>
        <v>22</v>
      </c>
      <c r="Y50" s="7">
        <f t="shared" si="14"/>
        <v>0</v>
      </c>
      <c r="Z50" s="9">
        <f t="shared" si="5"/>
        <v>22</v>
      </c>
      <c r="AA50" s="19">
        <f t="shared" si="15"/>
        <v>2112</v>
      </c>
    </row>
    <row r="51" spans="1:27" ht="14.25">
      <c r="A51" s="13">
        <v>46</v>
      </c>
      <c r="B51" s="36">
        <v>544</v>
      </c>
      <c r="C51" s="36">
        <v>14</v>
      </c>
      <c r="D51" s="8">
        <f t="shared" si="16"/>
        <v>558</v>
      </c>
      <c r="E51" s="22">
        <f t="shared" si="6"/>
        <v>25668</v>
      </c>
      <c r="F51" s="36">
        <v>599</v>
      </c>
      <c r="G51" s="36">
        <v>10</v>
      </c>
      <c r="H51" s="8">
        <f t="shared" si="17"/>
        <v>609</v>
      </c>
      <c r="I51" s="22">
        <f t="shared" si="7"/>
        <v>28014</v>
      </c>
      <c r="J51" s="7">
        <f t="shared" si="8"/>
        <v>1143</v>
      </c>
      <c r="K51" s="7">
        <f t="shared" si="9"/>
        <v>24</v>
      </c>
      <c r="L51" s="9">
        <f t="shared" si="2"/>
        <v>1167</v>
      </c>
      <c r="M51" s="22">
        <f t="shared" si="10"/>
        <v>53682</v>
      </c>
      <c r="N51" s="20"/>
      <c r="O51" s="12">
        <v>97</v>
      </c>
      <c r="P51" s="36">
        <v>2</v>
      </c>
      <c r="Q51" s="36">
        <v>0</v>
      </c>
      <c r="R51" s="8">
        <f t="shared" si="18"/>
        <v>2</v>
      </c>
      <c r="S51" s="22">
        <f t="shared" si="11"/>
        <v>194</v>
      </c>
      <c r="T51" s="36">
        <v>13</v>
      </c>
      <c r="U51" s="36">
        <v>0</v>
      </c>
      <c r="V51" s="8">
        <f t="shared" si="19"/>
        <v>13</v>
      </c>
      <c r="W51" s="22">
        <f t="shared" si="12"/>
        <v>1261</v>
      </c>
      <c r="X51" s="7">
        <f t="shared" si="13"/>
        <v>15</v>
      </c>
      <c r="Y51" s="7">
        <f t="shared" si="14"/>
        <v>0</v>
      </c>
      <c r="Z51" s="9">
        <f t="shared" si="5"/>
        <v>15</v>
      </c>
      <c r="AA51" s="19">
        <f t="shared" si="15"/>
        <v>1455</v>
      </c>
    </row>
    <row r="52" spans="1:27" ht="14.25">
      <c r="A52" s="13">
        <v>47</v>
      </c>
      <c r="B52" s="36">
        <v>616</v>
      </c>
      <c r="C52" s="36">
        <v>9</v>
      </c>
      <c r="D52" s="8">
        <f t="shared" si="16"/>
        <v>625</v>
      </c>
      <c r="E52" s="22">
        <f t="shared" si="6"/>
        <v>29375</v>
      </c>
      <c r="F52" s="36">
        <v>571</v>
      </c>
      <c r="G52" s="36">
        <v>13</v>
      </c>
      <c r="H52" s="8">
        <f t="shared" si="17"/>
        <v>584</v>
      </c>
      <c r="I52" s="22">
        <f t="shared" si="7"/>
        <v>27448</v>
      </c>
      <c r="J52" s="7">
        <f t="shared" si="8"/>
        <v>1187</v>
      </c>
      <c r="K52" s="7">
        <f t="shared" si="9"/>
        <v>22</v>
      </c>
      <c r="L52" s="9">
        <f t="shared" si="2"/>
        <v>1209</v>
      </c>
      <c r="M52" s="22">
        <f t="shared" si="10"/>
        <v>56823</v>
      </c>
      <c r="N52" s="20"/>
      <c r="O52" s="12">
        <v>98</v>
      </c>
      <c r="P52" s="36">
        <v>4</v>
      </c>
      <c r="Q52" s="36">
        <v>0</v>
      </c>
      <c r="R52" s="8">
        <f t="shared" si="18"/>
        <v>4</v>
      </c>
      <c r="S52" s="22">
        <f t="shared" si="11"/>
        <v>392</v>
      </c>
      <c r="T52" s="36">
        <v>10</v>
      </c>
      <c r="U52" s="36">
        <v>0</v>
      </c>
      <c r="V52" s="8">
        <f t="shared" si="19"/>
        <v>10</v>
      </c>
      <c r="W52" s="22">
        <f t="shared" si="12"/>
        <v>980</v>
      </c>
      <c r="X52" s="7">
        <f t="shared" si="13"/>
        <v>14</v>
      </c>
      <c r="Y52" s="7">
        <f t="shared" si="14"/>
        <v>0</v>
      </c>
      <c r="Z52" s="9">
        <f t="shared" si="5"/>
        <v>14</v>
      </c>
      <c r="AA52" s="19">
        <f t="shared" si="15"/>
        <v>1372</v>
      </c>
    </row>
    <row r="53" spans="1:27" ht="14.25">
      <c r="A53" s="13">
        <v>48</v>
      </c>
      <c r="B53" s="36">
        <v>575</v>
      </c>
      <c r="C53" s="36">
        <v>7</v>
      </c>
      <c r="D53" s="8">
        <f t="shared" si="16"/>
        <v>582</v>
      </c>
      <c r="E53" s="22">
        <f t="shared" si="6"/>
        <v>27936</v>
      </c>
      <c r="F53" s="36">
        <v>595</v>
      </c>
      <c r="G53" s="36">
        <v>7</v>
      </c>
      <c r="H53" s="8">
        <f t="shared" si="17"/>
        <v>602</v>
      </c>
      <c r="I53" s="22">
        <f t="shared" si="7"/>
        <v>28896</v>
      </c>
      <c r="J53" s="7">
        <f t="shared" si="8"/>
        <v>1170</v>
      </c>
      <c r="K53" s="7">
        <f t="shared" si="9"/>
        <v>14</v>
      </c>
      <c r="L53" s="9">
        <f t="shared" si="2"/>
        <v>1184</v>
      </c>
      <c r="M53" s="22">
        <f t="shared" si="10"/>
        <v>56832</v>
      </c>
      <c r="N53" s="20"/>
      <c r="O53" s="12">
        <v>99</v>
      </c>
      <c r="P53" s="36">
        <v>1</v>
      </c>
      <c r="Q53" s="36">
        <v>0</v>
      </c>
      <c r="R53" s="8">
        <f t="shared" si="18"/>
        <v>1</v>
      </c>
      <c r="S53" s="22">
        <f t="shared" si="11"/>
        <v>99</v>
      </c>
      <c r="T53" s="36">
        <v>6</v>
      </c>
      <c r="U53" s="36">
        <v>0</v>
      </c>
      <c r="V53" s="8">
        <f t="shared" si="19"/>
        <v>6</v>
      </c>
      <c r="W53" s="22">
        <f t="shared" si="12"/>
        <v>594</v>
      </c>
      <c r="X53" s="7">
        <f t="shared" si="13"/>
        <v>7</v>
      </c>
      <c r="Y53" s="7">
        <f t="shared" si="14"/>
        <v>0</v>
      </c>
      <c r="Z53" s="9">
        <f t="shared" si="5"/>
        <v>7</v>
      </c>
      <c r="AA53" s="19">
        <f t="shared" si="15"/>
        <v>693</v>
      </c>
    </row>
    <row r="54" spans="1:27" ht="14.25">
      <c r="A54" s="13">
        <v>49</v>
      </c>
      <c r="B54" s="36">
        <v>608</v>
      </c>
      <c r="C54" s="36">
        <v>9</v>
      </c>
      <c r="D54" s="8">
        <f t="shared" si="16"/>
        <v>617</v>
      </c>
      <c r="E54" s="22">
        <f t="shared" si="6"/>
        <v>30233</v>
      </c>
      <c r="F54" s="36">
        <v>615</v>
      </c>
      <c r="G54" s="36">
        <v>10</v>
      </c>
      <c r="H54" s="8">
        <f t="shared" si="17"/>
        <v>625</v>
      </c>
      <c r="I54" s="22">
        <f t="shared" si="7"/>
        <v>30625</v>
      </c>
      <c r="J54" s="7">
        <f t="shared" si="8"/>
        <v>1223</v>
      </c>
      <c r="K54" s="7">
        <f t="shared" si="9"/>
        <v>19</v>
      </c>
      <c r="L54" s="9">
        <f t="shared" si="2"/>
        <v>1242</v>
      </c>
      <c r="M54" s="22">
        <f t="shared" si="10"/>
        <v>60858</v>
      </c>
      <c r="N54" s="20"/>
      <c r="O54" s="12" t="s">
        <v>13</v>
      </c>
      <c r="P54" s="36">
        <v>2</v>
      </c>
      <c r="Q54" s="36">
        <v>0</v>
      </c>
      <c r="R54" s="8">
        <f t="shared" si="18"/>
        <v>2</v>
      </c>
      <c r="S54" s="22">
        <f>100*R54</f>
        <v>200</v>
      </c>
      <c r="T54" s="36">
        <v>10</v>
      </c>
      <c r="U54" s="36">
        <v>0</v>
      </c>
      <c r="V54" s="8">
        <f t="shared" si="19"/>
        <v>10</v>
      </c>
      <c r="W54" s="22">
        <f t="shared" si="12"/>
        <v>0</v>
      </c>
      <c r="X54" s="7">
        <f t="shared" si="13"/>
        <v>12</v>
      </c>
      <c r="Y54" s="7">
        <f t="shared" si="14"/>
        <v>0</v>
      </c>
      <c r="Z54" s="9">
        <f t="shared" si="5"/>
        <v>12</v>
      </c>
      <c r="AA54" s="19">
        <f>100*Z54</f>
        <v>1200</v>
      </c>
    </row>
    <row r="55" spans="1:27" ht="14.25">
      <c r="A55" s="13">
        <v>50</v>
      </c>
      <c r="B55" s="36">
        <v>639</v>
      </c>
      <c r="C55" s="36">
        <v>11</v>
      </c>
      <c r="D55" s="8">
        <f>B55+C55</f>
        <v>650</v>
      </c>
      <c r="E55" s="22">
        <f t="shared" si="6"/>
        <v>32500</v>
      </c>
      <c r="F55" s="36">
        <v>662</v>
      </c>
      <c r="G55" s="36">
        <v>10</v>
      </c>
      <c r="H55" s="8">
        <f>F55+G55</f>
        <v>672</v>
      </c>
      <c r="I55" s="22">
        <f t="shared" si="7"/>
        <v>33600</v>
      </c>
      <c r="J55" s="7">
        <f t="shared" si="8"/>
        <v>1301</v>
      </c>
      <c r="K55" s="7">
        <f t="shared" si="9"/>
        <v>21</v>
      </c>
      <c r="L55" s="9">
        <f t="shared" si="2"/>
        <v>1322</v>
      </c>
      <c r="M55" s="22">
        <f t="shared" si="10"/>
        <v>66100</v>
      </c>
      <c r="N55" s="5"/>
      <c r="O55" s="6"/>
      <c r="P55" s="6"/>
      <c r="Q55" s="6"/>
      <c r="R55" s="6"/>
      <c r="S55" s="24">
        <f>(SUM(E6:E55)+SUM(S5:S54))/R59</f>
        <v>40.75936745003295</v>
      </c>
      <c r="T55" s="6"/>
      <c r="U55" s="6"/>
      <c r="V55" s="6"/>
      <c r="W55" s="24">
        <f>(SUM(I6:I55)+SUM(W5:W54))/V59</f>
        <v>42.78382066712902</v>
      </c>
      <c r="X55" s="6"/>
      <c r="Y55" s="6"/>
      <c r="Z55" s="6"/>
      <c r="AA55" s="24">
        <f>(SUM(M6:M55)+SUM(AA5:AA54))/Z59</f>
        <v>41.7733544647508</v>
      </c>
    </row>
    <row r="56" spans="1:27" ht="14.25">
      <c r="A56" s="30"/>
      <c r="B56" s="31"/>
      <c r="C56" s="31"/>
      <c r="D56" s="31"/>
      <c r="E56" s="29"/>
      <c r="F56" s="31"/>
      <c r="G56" s="31"/>
      <c r="H56" s="31"/>
      <c r="I56" s="29"/>
      <c r="J56" s="28"/>
      <c r="K56" s="28"/>
      <c r="L56" s="28"/>
      <c r="M56" s="29"/>
      <c r="N56" s="5"/>
      <c r="O56" s="5"/>
      <c r="P56" s="5"/>
      <c r="Q56" s="5"/>
      <c r="R56" s="5"/>
      <c r="S56" s="24"/>
      <c r="T56" s="5"/>
      <c r="U56" s="5"/>
      <c r="V56" s="5"/>
      <c r="W56" s="24"/>
      <c r="X56" s="5"/>
      <c r="Y56" s="5"/>
      <c r="Z56" s="5"/>
      <c r="AA56" s="24"/>
    </row>
    <row r="57" spans="1:26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5"/>
      <c r="O57" s="5"/>
      <c r="P57" s="96" t="s">
        <v>1</v>
      </c>
      <c r="Q57" s="97"/>
      <c r="R57" s="98"/>
      <c r="S57" s="27"/>
      <c r="T57" s="96" t="s">
        <v>2</v>
      </c>
      <c r="U57" s="97"/>
      <c r="V57" s="98"/>
      <c r="W57" s="27"/>
      <c r="X57" s="96" t="s">
        <v>7</v>
      </c>
      <c r="Y57" s="97"/>
      <c r="Z57" s="98"/>
    </row>
    <row r="58" spans="16:26" ht="14.25">
      <c r="P58" s="14" t="s">
        <v>3</v>
      </c>
      <c r="Q58" s="14" t="s">
        <v>4</v>
      </c>
      <c r="R58" s="14" t="s">
        <v>5</v>
      </c>
      <c r="S58" s="14"/>
      <c r="T58" s="14" t="s">
        <v>3</v>
      </c>
      <c r="U58" s="14" t="s">
        <v>4</v>
      </c>
      <c r="V58" s="14" t="s">
        <v>5</v>
      </c>
      <c r="W58" s="14"/>
      <c r="X58" s="14" t="s">
        <v>3</v>
      </c>
      <c r="Y58" s="14" t="s">
        <v>4</v>
      </c>
      <c r="Z58" s="14" t="s">
        <v>5</v>
      </c>
    </row>
    <row r="59" spans="15:26" ht="14.25">
      <c r="O59" s="1" t="s">
        <v>7</v>
      </c>
      <c r="P59" s="10">
        <f>SUM(B5:B55)+SUM(P5:P54)</f>
        <v>44675</v>
      </c>
      <c r="Q59" s="10">
        <f>SUM(C5:C55)+SUM(Q5:Q54)</f>
        <v>855</v>
      </c>
      <c r="R59" s="10">
        <f>SUM(D5:D55)+SUM(R5:R54)</f>
        <v>45530</v>
      </c>
      <c r="S59" s="10"/>
      <c r="T59" s="10">
        <f>SUM(F5:F55)+SUM(T5:T54)</f>
        <v>43903</v>
      </c>
      <c r="U59" s="10">
        <f>SUM(G5:G55)+SUM(U5:U54)</f>
        <v>796</v>
      </c>
      <c r="V59" s="10">
        <f>SUM(H5:H55)+SUM(V5:V54)</f>
        <v>44699</v>
      </c>
      <c r="W59" s="10"/>
      <c r="X59" s="10">
        <f>SUM(J5:J55)+SUM(X5:X54)</f>
        <v>88578</v>
      </c>
      <c r="Y59" s="10">
        <f>SUM(K5:K55)+SUM(Y5:Y54)</f>
        <v>1651</v>
      </c>
      <c r="Z59" s="10">
        <f>SUM(L5:L55)+SUM(Z5:Z54)</f>
        <v>90229</v>
      </c>
    </row>
    <row r="62" spans="8:26" ht="14.25">
      <c r="H62" s="4"/>
      <c r="I62" s="4"/>
      <c r="J62" s="4"/>
      <c r="K62" s="2"/>
      <c r="L62" s="110" t="s">
        <v>22</v>
      </c>
      <c r="M62" s="111"/>
      <c r="N62" s="111"/>
      <c r="O62" s="112"/>
      <c r="P62" s="116" t="s">
        <v>8</v>
      </c>
      <c r="Q62" s="116"/>
      <c r="R62" s="116"/>
      <c r="S62" s="15"/>
      <c r="T62" s="116" t="s">
        <v>9</v>
      </c>
      <c r="U62" s="116"/>
      <c r="V62" s="116"/>
      <c r="W62" s="15"/>
      <c r="X62" s="116" t="s">
        <v>7</v>
      </c>
      <c r="Y62" s="116"/>
      <c r="Z62" s="116"/>
    </row>
    <row r="63" spans="8:26" ht="14.25">
      <c r="H63" s="4"/>
      <c r="I63" s="4"/>
      <c r="J63" s="4"/>
      <c r="K63" s="2"/>
      <c r="L63" s="113"/>
      <c r="M63" s="114"/>
      <c r="N63" s="114"/>
      <c r="O63" s="115"/>
      <c r="P63" s="15" t="s">
        <v>10</v>
      </c>
      <c r="Q63" s="15" t="s">
        <v>11</v>
      </c>
      <c r="R63" s="15" t="s">
        <v>12</v>
      </c>
      <c r="S63" s="15"/>
      <c r="T63" s="15" t="s">
        <v>10</v>
      </c>
      <c r="U63" s="15" t="s">
        <v>11</v>
      </c>
      <c r="V63" s="15" t="s">
        <v>12</v>
      </c>
      <c r="W63" s="15"/>
      <c r="X63" s="15" t="s">
        <v>10</v>
      </c>
      <c r="Y63" s="15" t="s">
        <v>11</v>
      </c>
      <c r="Z63" s="15" t="s">
        <v>12</v>
      </c>
    </row>
    <row r="64" spans="8:26" ht="14.25">
      <c r="H64" s="4"/>
      <c r="I64" s="4"/>
      <c r="J64" s="4"/>
      <c r="K64" s="2"/>
      <c r="L64" s="107" t="s">
        <v>14</v>
      </c>
      <c r="M64" s="108"/>
      <c r="N64" s="108"/>
      <c r="O64" s="109"/>
      <c r="P64" s="11">
        <f>SUM(B5:B10)</f>
        <v>2175</v>
      </c>
      <c r="Q64" s="11">
        <f>SUM(C5:C10)</f>
        <v>46</v>
      </c>
      <c r="R64" s="16">
        <f>SUM(D5:D10)</f>
        <v>2221</v>
      </c>
      <c r="S64" s="16"/>
      <c r="T64" s="11">
        <f>SUM(F5:F10)</f>
        <v>2075</v>
      </c>
      <c r="U64" s="11">
        <f>SUM(G5:G10)</f>
        <v>41</v>
      </c>
      <c r="V64" s="16">
        <f>SUM(H5:H10)</f>
        <v>2116</v>
      </c>
      <c r="W64" s="16"/>
      <c r="X64" s="11">
        <f>SUM(J5:J10)</f>
        <v>4250</v>
      </c>
      <c r="Y64" s="11">
        <f>SUM(K5:K10)</f>
        <v>87</v>
      </c>
      <c r="Z64" s="17">
        <f>SUM(L5:L10)</f>
        <v>4337</v>
      </c>
    </row>
    <row r="65" spans="8:26" ht="14.25">
      <c r="H65" s="4"/>
      <c r="I65" s="4"/>
      <c r="J65" s="4"/>
      <c r="K65" s="2"/>
      <c r="L65" s="107" t="s">
        <v>15</v>
      </c>
      <c r="M65" s="108"/>
      <c r="N65" s="108"/>
      <c r="O65" s="109"/>
      <c r="P65" s="11">
        <f>SUM(B11:B16)</f>
        <v>2451</v>
      </c>
      <c r="Q65" s="11">
        <f>SUM(C11:C16)</f>
        <v>42</v>
      </c>
      <c r="R65" s="16">
        <f>SUM(D11:D16)</f>
        <v>2493</v>
      </c>
      <c r="S65" s="16"/>
      <c r="T65" s="11">
        <f>SUM(F11:F16)</f>
        <v>2317</v>
      </c>
      <c r="U65" s="11">
        <f>SUM(G11:G16)</f>
        <v>37</v>
      </c>
      <c r="V65" s="16">
        <f>SUM(H11:H16)</f>
        <v>2354</v>
      </c>
      <c r="W65" s="16"/>
      <c r="X65" s="11">
        <f>SUM(J11:J16)</f>
        <v>4768</v>
      </c>
      <c r="Y65" s="11">
        <f>SUM(K11:K16)</f>
        <v>79</v>
      </c>
      <c r="Z65" s="17">
        <f>SUM(L11:L16)</f>
        <v>4847</v>
      </c>
    </row>
    <row r="66" spans="8:26" ht="14.25">
      <c r="H66" s="4"/>
      <c r="I66" s="4"/>
      <c r="J66" s="4"/>
      <c r="K66" s="2"/>
      <c r="L66" s="107" t="s">
        <v>16</v>
      </c>
      <c r="M66" s="108"/>
      <c r="N66" s="108"/>
      <c r="O66" s="109"/>
      <c r="P66" s="11">
        <f>SUM(B17:B19)</f>
        <v>1437</v>
      </c>
      <c r="Q66" s="11">
        <f>SUM(C17:C19)</f>
        <v>16</v>
      </c>
      <c r="R66" s="16">
        <f>SUM(D17:D19)</f>
        <v>1453</v>
      </c>
      <c r="S66" s="16"/>
      <c r="T66" s="11">
        <f>SUM(F17:F19)</f>
        <v>1338</v>
      </c>
      <c r="U66" s="11">
        <f>SUM(G17:G19)</f>
        <v>16</v>
      </c>
      <c r="V66" s="16">
        <f>SUM(H17:H19)</f>
        <v>1354</v>
      </c>
      <c r="W66" s="16"/>
      <c r="X66" s="11">
        <f>SUM(J17:J19)</f>
        <v>2775</v>
      </c>
      <c r="Y66" s="11">
        <f>SUM(K17:K19)</f>
        <v>32</v>
      </c>
      <c r="Z66" s="17">
        <f>SUM(L17:L19)</f>
        <v>2807</v>
      </c>
    </row>
    <row r="67" spans="8:26" ht="14.25">
      <c r="H67" s="4"/>
      <c r="I67" s="4"/>
      <c r="J67" s="4"/>
      <c r="K67" s="2"/>
      <c r="L67" s="107" t="s">
        <v>17</v>
      </c>
      <c r="M67" s="108"/>
      <c r="N67" s="108"/>
      <c r="O67" s="109"/>
      <c r="P67" s="11">
        <f>SUM(B5:B24)</f>
        <v>8818</v>
      </c>
      <c r="Q67" s="11">
        <f>SUM(C5:C24)</f>
        <v>149</v>
      </c>
      <c r="R67" s="16">
        <f>SUM(D5:D24)</f>
        <v>8967</v>
      </c>
      <c r="S67" s="16"/>
      <c r="T67" s="11">
        <f>SUM(F5:F24)</f>
        <v>8305</v>
      </c>
      <c r="U67" s="11">
        <f>SUM(G5:G24)</f>
        <v>125</v>
      </c>
      <c r="V67" s="16">
        <f>SUM(H5:H24)</f>
        <v>8430</v>
      </c>
      <c r="W67" s="16"/>
      <c r="X67" s="11">
        <f>SUM(J5:J24)</f>
        <v>17123</v>
      </c>
      <c r="Y67" s="11">
        <f>SUM(K5:K24)</f>
        <v>274</v>
      </c>
      <c r="Z67" s="17">
        <f>SUM(L5:L24)</f>
        <v>17397</v>
      </c>
    </row>
    <row r="68" spans="8:26" ht="14.25">
      <c r="H68" s="4"/>
      <c r="I68" s="4"/>
      <c r="J68" s="4"/>
      <c r="K68" s="2"/>
      <c r="L68" s="107" t="s">
        <v>18</v>
      </c>
      <c r="M68" s="108"/>
      <c r="N68" s="108"/>
      <c r="O68" s="109"/>
      <c r="P68" s="11">
        <f>SUM(B45:B55)+SUM(P5:P18)</f>
        <v>16341</v>
      </c>
      <c r="Q68" s="11">
        <f>SUM(C45:C55)+SUM(Q5:Q18)</f>
        <v>252</v>
      </c>
      <c r="R68" s="16">
        <f>SUM(D45:D55)+SUM(R5:R18)</f>
        <v>16593</v>
      </c>
      <c r="S68" s="16"/>
      <c r="T68" s="11">
        <f>SUM(F45:F55)+SUM(T5:T18)</f>
        <v>15963</v>
      </c>
      <c r="U68" s="11">
        <f>SUM(G45:G55)+SUM(U5:U18)</f>
        <v>219</v>
      </c>
      <c r="V68" s="16">
        <f>SUM(H45:H55)+SUM(V5:V18)</f>
        <v>16182</v>
      </c>
      <c r="W68" s="16"/>
      <c r="X68" s="11">
        <f>SUM(J45:J55)+SUM(X5:X18)</f>
        <v>32304</v>
      </c>
      <c r="Y68" s="11">
        <f>SUM(K45:K55)+SUM(Y5:Y18)</f>
        <v>471</v>
      </c>
      <c r="Z68" s="17">
        <f>SUM(L45:L55)+SUM(Z5:Z18)</f>
        <v>32775</v>
      </c>
    </row>
    <row r="69" spans="8:26" ht="14.25">
      <c r="H69" s="4"/>
      <c r="I69" s="4"/>
      <c r="J69" s="4"/>
      <c r="K69" s="2"/>
      <c r="L69" s="107" t="s">
        <v>19</v>
      </c>
      <c r="M69" s="108"/>
      <c r="N69" s="108"/>
      <c r="O69" s="109"/>
      <c r="P69" s="11">
        <f>SUM(P19:P28)</f>
        <v>4542</v>
      </c>
      <c r="Q69" s="11">
        <f aca="true" t="shared" si="20" ref="Q69:Z69">SUM(Q19:Q28)</f>
        <v>6</v>
      </c>
      <c r="R69" s="16">
        <f t="shared" si="20"/>
        <v>4548</v>
      </c>
      <c r="S69" s="16"/>
      <c r="T69" s="11">
        <f t="shared" si="20"/>
        <v>4562</v>
      </c>
      <c r="U69" s="11">
        <f t="shared" si="20"/>
        <v>11</v>
      </c>
      <c r="V69" s="16">
        <f t="shared" si="20"/>
        <v>4573</v>
      </c>
      <c r="W69" s="16"/>
      <c r="X69" s="11">
        <f t="shared" si="20"/>
        <v>9104</v>
      </c>
      <c r="Y69" s="11">
        <f t="shared" si="20"/>
        <v>17</v>
      </c>
      <c r="Z69" s="17">
        <f t="shared" si="20"/>
        <v>9121</v>
      </c>
    </row>
    <row r="70" spans="8:26" ht="14.25">
      <c r="H70" s="4"/>
      <c r="I70" s="4"/>
      <c r="J70" s="4"/>
      <c r="K70" s="2"/>
      <c r="L70" s="107" t="s">
        <v>20</v>
      </c>
      <c r="M70" s="108"/>
      <c r="N70" s="108"/>
      <c r="O70" s="109"/>
      <c r="P70" s="11">
        <f aca="true" t="shared" si="21" ref="P70:Z70">SUM(P19:P54)</f>
        <v>6920</v>
      </c>
      <c r="Q70" s="11">
        <f t="shared" si="21"/>
        <v>11</v>
      </c>
      <c r="R70" s="16">
        <f t="shared" si="21"/>
        <v>6931</v>
      </c>
      <c r="S70" s="16"/>
      <c r="T70" s="11">
        <f t="shared" si="21"/>
        <v>8404</v>
      </c>
      <c r="U70" s="11">
        <f t="shared" si="21"/>
        <v>17</v>
      </c>
      <c r="V70" s="16">
        <f t="shared" si="21"/>
        <v>8421</v>
      </c>
      <c r="W70" s="16"/>
      <c r="X70" s="11">
        <f t="shared" si="21"/>
        <v>15324</v>
      </c>
      <c r="Y70" s="11">
        <f t="shared" si="21"/>
        <v>28</v>
      </c>
      <c r="Z70" s="17">
        <f t="shared" si="21"/>
        <v>15352</v>
      </c>
    </row>
    <row r="71" spans="8:26" ht="14.25">
      <c r="H71" s="4"/>
      <c r="I71" s="4"/>
      <c r="J71" s="4"/>
      <c r="K71" s="2"/>
      <c r="L71" s="107" t="s">
        <v>21</v>
      </c>
      <c r="M71" s="108"/>
      <c r="N71" s="108"/>
      <c r="O71" s="109"/>
      <c r="P71" s="11">
        <f aca="true" t="shared" si="22" ref="P71:Z71">SUM(P29:P54)</f>
        <v>2378</v>
      </c>
      <c r="Q71" s="11">
        <f t="shared" si="22"/>
        <v>5</v>
      </c>
      <c r="R71" s="16">
        <f t="shared" si="22"/>
        <v>2383</v>
      </c>
      <c r="S71" s="16"/>
      <c r="T71" s="11">
        <f t="shared" si="22"/>
        <v>3842</v>
      </c>
      <c r="U71" s="11">
        <f t="shared" si="22"/>
        <v>6</v>
      </c>
      <c r="V71" s="16">
        <f t="shared" si="22"/>
        <v>3848</v>
      </c>
      <c r="W71" s="16"/>
      <c r="X71" s="11">
        <f t="shared" si="22"/>
        <v>6220</v>
      </c>
      <c r="Y71" s="11">
        <f t="shared" si="22"/>
        <v>11</v>
      </c>
      <c r="Z71" s="17">
        <f t="shared" si="22"/>
        <v>6231</v>
      </c>
    </row>
    <row r="73" spans="12:17" ht="14.25">
      <c r="L73" s="35" t="s">
        <v>23</v>
      </c>
      <c r="M73" s="34"/>
      <c r="N73" s="35" t="s">
        <v>24</v>
      </c>
      <c r="O73" s="23"/>
      <c r="P73" s="117">
        <f>S55</f>
        <v>40.75936745003295</v>
      </c>
      <c r="Q73" s="118"/>
    </row>
    <row r="74" spans="12:17" ht="14.25">
      <c r="L74" s="35"/>
      <c r="M74" s="34"/>
      <c r="N74" s="35" t="s">
        <v>25</v>
      </c>
      <c r="O74" s="23"/>
      <c r="P74" s="117">
        <f>W55</f>
        <v>42.78382066712902</v>
      </c>
      <c r="Q74" s="118"/>
    </row>
    <row r="75" spans="12:17" ht="14.25">
      <c r="L75" s="35"/>
      <c r="M75" s="34"/>
      <c r="N75" s="35" t="s">
        <v>7</v>
      </c>
      <c r="O75" s="23"/>
      <c r="P75" s="117">
        <f>AA55</f>
        <v>41.7733544647508</v>
      </c>
      <c r="Q75" s="118"/>
    </row>
    <row r="76" spans="12:16" ht="14.25">
      <c r="L76" s="32"/>
      <c r="M76" s="32"/>
      <c r="N76" s="32"/>
      <c r="O76" s="33"/>
      <c r="P76" s="25"/>
    </row>
  </sheetData>
  <sheetProtection/>
  <mergeCells count="26">
    <mergeCell ref="P73:Q73"/>
    <mergeCell ref="P74:Q74"/>
    <mergeCell ref="P75:Q75"/>
    <mergeCell ref="L65:O65"/>
    <mergeCell ref="L66:O66"/>
    <mergeCell ref="L71:O71"/>
    <mergeCell ref="L67:O67"/>
    <mergeCell ref="L68:O68"/>
    <mergeCell ref="L69:O69"/>
    <mergeCell ref="L70:O70"/>
    <mergeCell ref="X62:Z62"/>
    <mergeCell ref="T62:V62"/>
    <mergeCell ref="J3:L3"/>
    <mergeCell ref="L62:O63"/>
    <mergeCell ref="T3:V3"/>
    <mergeCell ref="P62:R62"/>
    <mergeCell ref="X57:Z57"/>
    <mergeCell ref="X3:Z3"/>
    <mergeCell ref="L64:O64"/>
    <mergeCell ref="A3:A4"/>
    <mergeCell ref="P57:R57"/>
    <mergeCell ref="T57:V57"/>
    <mergeCell ref="B3:D3"/>
    <mergeCell ref="F3:H3"/>
    <mergeCell ref="P3:R3"/>
    <mergeCell ref="O3:O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5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/>
  <dimension ref="A1:AA76"/>
  <sheetViews>
    <sheetView defaultGridColor="0" zoomScalePageLayoutView="0" colorId="22" workbookViewId="0" topLeftCell="A75">
      <selection activeCell="P96" sqref="P96"/>
    </sheetView>
  </sheetViews>
  <sheetFormatPr defaultColWidth="10.59765625" defaultRowHeight="15"/>
  <cols>
    <col min="1" max="1" width="5.19921875" style="0" customWidth="1"/>
    <col min="2" max="3" width="6.59765625" style="0" customWidth="1"/>
    <col min="4" max="4" width="8.3984375" style="0" customWidth="1"/>
    <col min="5" max="5" width="10.8984375" style="0" hidden="1" customWidth="1"/>
    <col min="6" max="7" width="6.59765625" style="0" customWidth="1"/>
    <col min="8" max="8" width="8.59765625" style="0" customWidth="1"/>
    <col min="9" max="9" width="0.40625" style="0" hidden="1" customWidth="1"/>
    <col min="10" max="10" width="7.5" style="0" customWidth="1"/>
    <col min="11" max="11" width="6.59765625" style="0" customWidth="1"/>
    <col min="12" max="12" width="8.59765625" style="0" customWidth="1"/>
    <col min="13" max="13" width="1.203125" style="0" hidden="1" customWidth="1"/>
    <col min="14" max="14" width="3" style="0" customWidth="1"/>
    <col min="15" max="15" width="5.19921875" style="0" customWidth="1"/>
    <col min="16" max="17" width="6.59765625" style="0" customWidth="1"/>
    <col min="18" max="18" width="8.5" style="0" customWidth="1"/>
    <col min="19" max="19" width="11" style="0" hidden="1" customWidth="1"/>
    <col min="20" max="21" width="6.59765625" style="0" customWidth="1"/>
    <col min="22" max="22" width="8.59765625" style="0" customWidth="1"/>
    <col min="23" max="23" width="11.5" style="0" hidden="1" customWidth="1"/>
    <col min="24" max="24" width="7.5" style="0" customWidth="1"/>
    <col min="25" max="25" width="6.5" style="0" customWidth="1"/>
    <col min="26" max="26" width="8.59765625" style="0" customWidth="1"/>
    <col min="27" max="27" width="0.203125" style="0" customWidth="1"/>
  </cols>
  <sheetData>
    <row r="1" spans="2:24" ht="24">
      <c r="B1" s="18" t="s">
        <v>6</v>
      </c>
      <c r="X1" t="s">
        <v>27</v>
      </c>
    </row>
    <row r="3" spans="1:26" ht="14.25">
      <c r="A3" s="102" t="s">
        <v>0</v>
      </c>
      <c r="B3" s="96" t="s">
        <v>1</v>
      </c>
      <c r="C3" s="97"/>
      <c r="D3" s="104"/>
      <c r="E3" s="26"/>
      <c r="F3" s="96" t="s">
        <v>2</v>
      </c>
      <c r="G3" s="97"/>
      <c r="H3" s="104"/>
      <c r="I3" s="26"/>
      <c r="J3" s="96" t="s">
        <v>7</v>
      </c>
      <c r="K3" s="97"/>
      <c r="L3" s="104"/>
      <c r="M3" s="21"/>
      <c r="N3" s="20"/>
      <c r="O3" s="105" t="s">
        <v>0</v>
      </c>
      <c r="P3" s="96" t="s">
        <v>1</v>
      </c>
      <c r="Q3" s="97"/>
      <c r="R3" s="98"/>
      <c r="S3" s="27"/>
      <c r="T3" s="96" t="s">
        <v>2</v>
      </c>
      <c r="U3" s="97"/>
      <c r="V3" s="98"/>
      <c r="W3" s="27"/>
      <c r="X3" s="96" t="s">
        <v>7</v>
      </c>
      <c r="Y3" s="97"/>
      <c r="Z3" s="98"/>
    </row>
    <row r="4" spans="1:26" ht="14.25">
      <c r="A4" s="103"/>
      <c r="B4" s="14" t="s">
        <v>3</v>
      </c>
      <c r="C4" s="14" t="s">
        <v>4</v>
      </c>
      <c r="D4" s="14" t="s">
        <v>5</v>
      </c>
      <c r="E4" s="14"/>
      <c r="F4" s="14" t="s">
        <v>3</v>
      </c>
      <c r="G4" s="14" t="s">
        <v>4</v>
      </c>
      <c r="H4" s="14" t="s">
        <v>5</v>
      </c>
      <c r="I4" s="14"/>
      <c r="J4" s="14" t="s">
        <v>3</v>
      </c>
      <c r="K4" s="14" t="s">
        <v>4</v>
      </c>
      <c r="L4" s="14" t="s">
        <v>5</v>
      </c>
      <c r="M4" s="21"/>
      <c r="N4" s="20"/>
      <c r="O4" s="106"/>
      <c r="P4" s="14" t="s">
        <v>3</v>
      </c>
      <c r="Q4" s="14" t="s">
        <v>4</v>
      </c>
      <c r="R4" s="14" t="s">
        <v>5</v>
      </c>
      <c r="S4" s="14"/>
      <c r="T4" s="14" t="s">
        <v>3</v>
      </c>
      <c r="U4" s="14" t="s">
        <v>4</v>
      </c>
      <c r="V4" s="14" t="s">
        <v>5</v>
      </c>
      <c r="W4" s="14"/>
      <c r="X4" s="14" t="s">
        <v>3</v>
      </c>
      <c r="Y4" s="14" t="s">
        <v>4</v>
      </c>
      <c r="Z4" s="14" t="s">
        <v>5</v>
      </c>
    </row>
    <row r="5" spans="1:27" ht="14.25">
      <c r="A5" s="13">
        <v>0</v>
      </c>
      <c r="B5" s="7">
        <v>352</v>
      </c>
      <c r="C5" s="7">
        <v>6</v>
      </c>
      <c r="D5" s="8">
        <f aca="true" t="shared" si="0" ref="D5:D36">B5+C5</f>
        <v>358</v>
      </c>
      <c r="E5" s="22">
        <f aca="true" t="shared" si="1" ref="E5:E36">A5*D5</f>
        <v>0</v>
      </c>
      <c r="F5" s="7">
        <v>349</v>
      </c>
      <c r="G5" s="7">
        <v>9</v>
      </c>
      <c r="H5" s="8">
        <f aca="true" t="shared" si="2" ref="H5:H36">F5+G5</f>
        <v>358</v>
      </c>
      <c r="I5" s="22">
        <f aca="true" t="shared" si="3" ref="I5:I36">A5*H5</f>
        <v>0</v>
      </c>
      <c r="J5" s="7">
        <f aca="true" t="shared" si="4" ref="J5:J36">B5+F5</f>
        <v>701</v>
      </c>
      <c r="K5" s="7">
        <f aca="true" t="shared" si="5" ref="K5:K36">C5+G5</f>
        <v>15</v>
      </c>
      <c r="L5" s="9">
        <f aca="true" t="shared" si="6" ref="L5:L36">J5+K5</f>
        <v>716</v>
      </c>
      <c r="M5" s="22">
        <f aca="true" t="shared" si="7" ref="M5:M36">A5*L5</f>
        <v>0</v>
      </c>
      <c r="N5" s="20"/>
      <c r="O5" s="12">
        <v>51</v>
      </c>
      <c r="P5" s="7">
        <v>719</v>
      </c>
      <c r="Q5" s="7">
        <v>13</v>
      </c>
      <c r="R5" s="8">
        <f aca="true" t="shared" si="8" ref="R5:R36">P5+Q5</f>
        <v>732</v>
      </c>
      <c r="S5" s="22">
        <f aca="true" t="shared" si="9" ref="S5:S36">O5*R5</f>
        <v>37332</v>
      </c>
      <c r="T5" s="7">
        <v>648</v>
      </c>
      <c r="U5" s="7">
        <v>8</v>
      </c>
      <c r="V5" s="8">
        <f aca="true" t="shared" si="10" ref="V5:V36">T5+U5</f>
        <v>656</v>
      </c>
      <c r="W5" s="22">
        <f aca="true" t="shared" si="11" ref="W5:W36">O5*V5</f>
        <v>33456</v>
      </c>
      <c r="X5" s="7">
        <f aca="true" t="shared" si="12" ref="X5:X36">P5+T5</f>
        <v>1367</v>
      </c>
      <c r="Y5" s="7">
        <f aca="true" t="shared" si="13" ref="Y5:Y36">Q5+U5</f>
        <v>21</v>
      </c>
      <c r="Z5" s="9">
        <f aca="true" t="shared" si="14" ref="Z5:Z36">X5+Y5</f>
        <v>1388</v>
      </c>
      <c r="AA5" s="19">
        <f aca="true" t="shared" si="15" ref="AA5:AA36">O5*Z5</f>
        <v>70788</v>
      </c>
    </row>
    <row r="6" spans="1:27" ht="14.25">
      <c r="A6" s="13">
        <v>1</v>
      </c>
      <c r="B6" s="7">
        <v>368</v>
      </c>
      <c r="C6" s="7">
        <v>9</v>
      </c>
      <c r="D6" s="8">
        <f t="shared" si="0"/>
        <v>377</v>
      </c>
      <c r="E6" s="22">
        <f t="shared" si="1"/>
        <v>377</v>
      </c>
      <c r="F6" s="7">
        <v>309</v>
      </c>
      <c r="G6" s="7">
        <v>7</v>
      </c>
      <c r="H6" s="8">
        <f t="shared" si="2"/>
        <v>316</v>
      </c>
      <c r="I6" s="22">
        <f t="shared" si="3"/>
        <v>316</v>
      </c>
      <c r="J6" s="7">
        <f t="shared" si="4"/>
        <v>677</v>
      </c>
      <c r="K6" s="7">
        <f t="shared" si="5"/>
        <v>16</v>
      </c>
      <c r="L6" s="9">
        <f t="shared" si="6"/>
        <v>693</v>
      </c>
      <c r="M6" s="22">
        <f t="shared" si="7"/>
        <v>693</v>
      </c>
      <c r="N6" s="20"/>
      <c r="O6" s="12">
        <v>52</v>
      </c>
      <c r="P6" s="7">
        <v>742</v>
      </c>
      <c r="Q6" s="7">
        <v>9</v>
      </c>
      <c r="R6" s="8">
        <f t="shared" si="8"/>
        <v>751</v>
      </c>
      <c r="S6" s="22">
        <f t="shared" si="9"/>
        <v>39052</v>
      </c>
      <c r="T6" s="7">
        <v>753</v>
      </c>
      <c r="U6" s="7">
        <v>6</v>
      </c>
      <c r="V6" s="8">
        <f t="shared" si="10"/>
        <v>759</v>
      </c>
      <c r="W6" s="22">
        <f t="shared" si="11"/>
        <v>39468</v>
      </c>
      <c r="X6" s="7">
        <f t="shared" si="12"/>
        <v>1495</v>
      </c>
      <c r="Y6" s="7">
        <f t="shared" si="13"/>
        <v>15</v>
      </c>
      <c r="Z6" s="9">
        <f t="shared" si="14"/>
        <v>1510</v>
      </c>
      <c r="AA6" s="19">
        <f t="shared" si="15"/>
        <v>78520</v>
      </c>
    </row>
    <row r="7" spans="1:27" ht="14.25">
      <c r="A7" s="13">
        <v>2</v>
      </c>
      <c r="B7" s="7">
        <v>338</v>
      </c>
      <c r="C7" s="7">
        <v>6</v>
      </c>
      <c r="D7" s="8">
        <f t="shared" si="0"/>
        <v>344</v>
      </c>
      <c r="E7" s="22">
        <f t="shared" si="1"/>
        <v>688</v>
      </c>
      <c r="F7" s="7">
        <v>344</v>
      </c>
      <c r="G7" s="7">
        <v>9</v>
      </c>
      <c r="H7" s="8">
        <f t="shared" si="2"/>
        <v>353</v>
      </c>
      <c r="I7" s="22">
        <f t="shared" si="3"/>
        <v>706</v>
      </c>
      <c r="J7" s="7">
        <f t="shared" si="4"/>
        <v>682</v>
      </c>
      <c r="K7" s="7">
        <f t="shared" si="5"/>
        <v>15</v>
      </c>
      <c r="L7" s="9">
        <f t="shared" si="6"/>
        <v>697</v>
      </c>
      <c r="M7" s="22">
        <f t="shared" si="7"/>
        <v>1394</v>
      </c>
      <c r="N7" s="20"/>
      <c r="O7" s="12">
        <v>53</v>
      </c>
      <c r="P7" s="7">
        <v>764</v>
      </c>
      <c r="Q7" s="7">
        <v>2</v>
      </c>
      <c r="R7" s="8">
        <f t="shared" si="8"/>
        <v>766</v>
      </c>
      <c r="S7" s="22">
        <f t="shared" si="9"/>
        <v>40598</v>
      </c>
      <c r="T7" s="7">
        <v>760</v>
      </c>
      <c r="U7" s="7">
        <v>7</v>
      </c>
      <c r="V7" s="8">
        <f t="shared" si="10"/>
        <v>767</v>
      </c>
      <c r="W7" s="22">
        <f t="shared" si="11"/>
        <v>40651</v>
      </c>
      <c r="X7" s="7">
        <f t="shared" si="12"/>
        <v>1524</v>
      </c>
      <c r="Y7" s="7">
        <f t="shared" si="13"/>
        <v>9</v>
      </c>
      <c r="Z7" s="9">
        <f t="shared" si="14"/>
        <v>1533</v>
      </c>
      <c r="AA7" s="19">
        <f t="shared" si="15"/>
        <v>81249</v>
      </c>
    </row>
    <row r="8" spans="1:27" ht="14.25">
      <c r="A8" s="13">
        <v>3</v>
      </c>
      <c r="B8" s="7">
        <v>383</v>
      </c>
      <c r="C8" s="7">
        <v>5</v>
      </c>
      <c r="D8" s="8">
        <f t="shared" si="0"/>
        <v>388</v>
      </c>
      <c r="E8" s="22">
        <f t="shared" si="1"/>
        <v>1164</v>
      </c>
      <c r="F8" s="7">
        <v>362</v>
      </c>
      <c r="G8" s="7">
        <v>7</v>
      </c>
      <c r="H8" s="8">
        <f t="shared" si="2"/>
        <v>369</v>
      </c>
      <c r="I8" s="22">
        <f t="shared" si="3"/>
        <v>1107</v>
      </c>
      <c r="J8" s="7">
        <f t="shared" si="4"/>
        <v>745</v>
      </c>
      <c r="K8" s="7">
        <f t="shared" si="5"/>
        <v>12</v>
      </c>
      <c r="L8" s="9">
        <f t="shared" si="6"/>
        <v>757</v>
      </c>
      <c r="M8" s="22">
        <f t="shared" si="7"/>
        <v>2271</v>
      </c>
      <c r="N8" s="20"/>
      <c r="O8" s="12">
        <v>54</v>
      </c>
      <c r="P8" s="7">
        <v>812</v>
      </c>
      <c r="Q8" s="7">
        <v>8</v>
      </c>
      <c r="R8" s="8">
        <f t="shared" si="8"/>
        <v>820</v>
      </c>
      <c r="S8" s="22">
        <f t="shared" si="9"/>
        <v>44280</v>
      </c>
      <c r="T8" s="7">
        <v>787</v>
      </c>
      <c r="U8" s="7">
        <v>9</v>
      </c>
      <c r="V8" s="8">
        <f t="shared" si="10"/>
        <v>796</v>
      </c>
      <c r="W8" s="22">
        <f t="shared" si="11"/>
        <v>42984</v>
      </c>
      <c r="X8" s="7">
        <f t="shared" si="12"/>
        <v>1599</v>
      </c>
      <c r="Y8" s="7">
        <f t="shared" si="13"/>
        <v>17</v>
      </c>
      <c r="Z8" s="9">
        <f t="shared" si="14"/>
        <v>1616</v>
      </c>
      <c r="AA8" s="19">
        <f t="shared" si="15"/>
        <v>87264</v>
      </c>
    </row>
    <row r="9" spans="1:27" ht="14.25">
      <c r="A9" s="13">
        <v>4</v>
      </c>
      <c r="B9" s="7">
        <v>377</v>
      </c>
      <c r="C9" s="7">
        <v>9</v>
      </c>
      <c r="D9" s="8">
        <f t="shared" si="0"/>
        <v>386</v>
      </c>
      <c r="E9" s="22">
        <f t="shared" si="1"/>
        <v>1544</v>
      </c>
      <c r="F9" s="7">
        <v>391</v>
      </c>
      <c r="G9" s="7">
        <v>10</v>
      </c>
      <c r="H9" s="8">
        <f t="shared" si="2"/>
        <v>401</v>
      </c>
      <c r="I9" s="22">
        <f t="shared" si="3"/>
        <v>1604</v>
      </c>
      <c r="J9" s="7">
        <f t="shared" si="4"/>
        <v>768</v>
      </c>
      <c r="K9" s="7">
        <f t="shared" si="5"/>
        <v>19</v>
      </c>
      <c r="L9" s="9">
        <f t="shared" si="6"/>
        <v>787</v>
      </c>
      <c r="M9" s="22">
        <f t="shared" si="7"/>
        <v>3148</v>
      </c>
      <c r="N9" s="20"/>
      <c r="O9" s="12">
        <v>55</v>
      </c>
      <c r="P9" s="7">
        <v>922</v>
      </c>
      <c r="Q9" s="7">
        <v>9</v>
      </c>
      <c r="R9" s="8">
        <f t="shared" si="8"/>
        <v>931</v>
      </c>
      <c r="S9" s="22">
        <f t="shared" si="9"/>
        <v>51205</v>
      </c>
      <c r="T9" s="7">
        <v>845</v>
      </c>
      <c r="U9" s="7">
        <v>6</v>
      </c>
      <c r="V9" s="8">
        <f t="shared" si="10"/>
        <v>851</v>
      </c>
      <c r="W9" s="22">
        <f t="shared" si="11"/>
        <v>46805</v>
      </c>
      <c r="X9" s="7">
        <f t="shared" si="12"/>
        <v>1767</v>
      </c>
      <c r="Y9" s="7">
        <f t="shared" si="13"/>
        <v>15</v>
      </c>
      <c r="Z9" s="9">
        <f t="shared" si="14"/>
        <v>1782</v>
      </c>
      <c r="AA9" s="19">
        <f t="shared" si="15"/>
        <v>98010</v>
      </c>
    </row>
    <row r="10" spans="1:27" ht="14.25">
      <c r="A10" s="13">
        <v>5</v>
      </c>
      <c r="B10" s="7">
        <v>354</v>
      </c>
      <c r="C10" s="7">
        <v>7</v>
      </c>
      <c r="D10" s="8">
        <f t="shared" si="0"/>
        <v>361</v>
      </c>
      <c r="E10" s="22">
        <f t="shared" si="1"/>
        <v>1805</v>
      </c>
      <c r="F10" s="7">
        <v>351</v>
      </c>
      <c r="G10" s="7">
        <v>5</v>
      </c>
      <c r="H10" s="8">
        <f t="shared" si="2"/>
        <v>356</v>
      </c>
      <c r="I10" s="22">
        <f t="shared" si="3"/>
        <v>1780</v>
      </c>
      <c r="J10" s="7">
        <f t="shared" si="4"/>
        <v>705</v>
      </c>
      <c r="K10" s="7">
        <f t="shared" si="5"/>
        <v>12</v>
      </c>
      <c r="L10" s="9">
        <f t="shared" si="6"/>
        <v>717</v>
      </c>
      <c r="M10" s="22">
        <f t="shared" si="7"/>
        <v>3585</v>
      </c>
      <c r="N10" s="20"/>
      <c r="O10" s="12">
        <v>56</v>
      </c>
      <c r="P10" s="7">
        <v>858</v>
      </c>
      <c r="Q10" s="7">
        <v>8</v>
      </c>
      <c r="R10" s="8">
        <f t="shared" si="8"/>
        <v>866</v>
      </c>
      <c r="S10" s="22">
        <f t="shared" si="9"/>
        <v>48496</v>
      </c>
      <c r="T10" s="7">
        <v>838</v>
      </c>
      <c r="U10" s="7">
        <v>9</v>
      </c>
      <c r="V10" s="8">
        <f t="shared" si="10"/>
        <v>847</v>
      </c>
      <c r="W10" s="22">
        <f t="shared" si="11"/>
        <v>47432</v>
      </c>
      <c r="X10" s="7">
        <f t="shared" si="12"/>
        <v>1696</v>
      </c>
      <c r="Y10" s="7">
        <f t="shared" si="13"/>
        <v>17</v>
      </c>
      <c r="Z10" s="9">
        <f t="shared" si="14"/>
        <v>1713</v>
      </c>
      <c r="AA10" s="19">
        <f t="shared" si="15"/>
        <v>95928</v>
      </c>
    </row>
    <row r="11" spans="1:27" ht="14.25">
      <c r="A11" s="13">
        <v>6</v>
      </c>
      <c r="B11" s="7">
        <v>395</v>
      </c>
      <c r="C11" s="7">
        <v>10</v>
      </c>
      <c r="D11" s="8">
        <f t="shared" si="0"/>
        <v>405</v>
      </c>
      <c r="E11" s="22">
        <f t="shared" si="1"/>
        <v>2430</v>
      </c>
      <c r="F11" s="7">
        <v>367</v>
      </c>
      <c r="G11" s="7">
        <v>5</v>
      </c>
      <c r="H11" s="8">
        <f t="shared" si="2"/>
        <v>372</v>
      </c>
      <c r="I11" s="22">
        <f t="shared" si="3"/>
        <v>2232</v>
      </c>
      <c r="J11" s="7">
        <f t="shared" si="4"/>
        <v>762</v>
      </c>
      <c r="K11" s="7">
        <f t="shared" si="5"/>
        <v>15</v>
      </c>
      <c r="L11" s="9">
        <f t="shared" si="6"/>
        <v>777</v>
      </c>
      <c r="M11" s="22">
        <f t="shared" si="7"/>
        <v>4662</v>
      </c>
      <c r="N11" s="20"/>
      <c r="O11" s="12">
        <v>57</v>
      </c>
      <c r="P11" s="7">
        <v>946</v>
      </c>
      <c r="Q11" s="7">
        <v>5</v>
      </c>
      <c r="R11" s="8">
        <f t="shared" si="8"/>
        <v>951</v>
      </c>
      <c r="S11" s="22">
        <f t="shared" si="9"/>
        <v>54207</v>
      </c>
      <c r="T11" s="7">
        <v>841</v>
      </c>
      <c r="U11" s="7">
        <v>6</v>
      </c>
      <c r="V11" s="8">
        <f t="shared" si="10"/>
        <v>847</v>
      </c>
      <c r="W11" s="22">
        <f t="shared" si="11"/>
        <v>48279</v>
      </c>
      <c r="X11" s="7">
        <f t="shared" si="12"/>
        <v>1787</v>
      </c>
      <c r="Y11" s="7">
        <f t="shared" si="13"/>
        <v>11</v>
      </c>
      <c r="Z11" s="9">
        <f t="shared" si="14"/>
        <v>1798</v>
      </c>
      <c r="AA11" s="19">
        <f t="shared" si="15"/>
        <v>102486</v>
      </c>
    </row>
    <row r="12" spans="1:27" ht="14.25">
      <c r="A12" s="13">
        <v>7</v>
      </c>
      <c r="B12" s="7">
        <v>397</v>
      </c>
      <c r="C12" s="7">
        <v>7</v>
      </c>
      <c r="D12" s="8">
        <f t="shared" si="0"/>
        <v>404</v>
      </c>
      <c r="E12" s="22">
        <f t="shared" si="1"/>
        <v>2828</v>
      </c>
      <c r="F12" s="7">
        <v>377</v>
      </c>
      <c r="G12" s="7">
        <v>11</v>
      </c>
      <c r="H12" s="8">
        <f t="shared" si="2"/>
        <v>388</v>
      </c>
      <c r="I12" s="22">
        <f t="shared" si="3"/>
        <v>2716</v>
      </c>
      <c r="J12" s="7">
        <f t="shared" si="4"/>
        <v>774</v>
      </c>
      <c r="K12" s="7">
        <f t="shared" si="5"/>
        <v>18</v>
      </c>
      <c r="L12" s="9">
        <f t="shared" si="6"/>
        <v>792</v>
      </c>
      <c r="M12" s="22">
        <f t="shared" si="7"/>
        <v>5544</v>
      </c>
      <c r="N12" s="20"/>
      <c r="O12" s="12">
        <v>58</v>
      </c>
      <c r="P12" s="7">
        <v>701</v>
      </c>
      <c r="Q12" s="7">
        <v>6</v>
      </c>
      <c r="R12" s="8">
        <f t="shared" si="8"/>
        <v>707</v>
      </c>
      <c r="S12" s="22">
        <f t="shared" si="9"/>
        <v>41006</v>
      </c>
      <c r="T12" s="7">
        <v>696</v>
      </c>
      <c r="U12" s="7">
        <v>2</v>
      </c>
      <c r="V12" s="8">
        <f t="shared" si="10"/>
        <v>698</v>
      </c>
      <c r="W12" s="22">
        <f t="shared" si="11"/>
        <v>40484</v>
      </c>
      <c r="X12" s="7">
        <f t="shared" si="12"/>
        <v>1397</v>
      </c>
      <c r="Y12" s="7">
        <f t="shared" si="13"/>
        <v>8</v>
      </c>
      <c r="Z12" s="9">
        <f t="shared" si="14"/>
        <v>1405</v>
      </c>
      <c r="AA12" s="19">
        <f t="shared" si="15"/>
        <v>81490</v>
      </c>
    </row>
    <row r="13" spans="1:27" ht="14.25">
      <c r="A13" s="13">
        <v>8</v>
      </c>
      <c r="B13" s="7">
        <v>406</v>
      </c>
      <c r="C13" s="7">
        <v>7</v>
      </c>
      <c r="D13" s="8">
        <f t="shared" si="0"/>
        <v>413</v>
      </c>
      <c r="E13" s="22">
        <f t="shared" si="1"/>
        <v>3304</v>
      </c>
      <c r="F13" s="7">
        <v>405</v>
      </c>
      <c r="G13" s="7">
        <v>5</v>
      </c>
      <c r="H13" s="8">
        <f t="shared" si="2"/>
        <v>410</v>
      </c>
      <c r="I13" s="22">
        <f t="shared" si="3"/>
        <v>3280</v>
      </c>
      <c r="J13" s="7">
        <f t="shared" si="4"/>
        <v>811</v>
      </c>
      <c r="K13" s="7">
        <f t="shared" si="5"/>
        <v>12</v>
      </c>
      <c r="L13" s="9">
        <f t="shared" si="6"/>
        <v>823</v>
      </c>
      <c r="M13" s="22">
        <f t="shared" si="7"/>
        <v>6584</v>
      </c>
      <c r="N13" s="20"/>
      <c r="O13" s="12">
        <v>59</v>
      </c>
      <c r="P13" s="7">
        <v>490</v>
      </c>
      <c r="Q13" s="7">
        <v>12</v>
      </c>
      <c r="R13" s="8">
        <f t="shared" si="8"/>
        <v>502</v>
      </c>
      <c r="S13" s="22">
        <f t="shared" si="9"/>
        <v>29618</v>
      </c>
      <c r="T13" s="7">
        <v>474</v>
      </c>
      <c r="U13" s="7">
        <v>5</v>
      </c>
      <c r="V13" s="8">
        <f t="shared" si="10"/>
        <v>479</v>
      </c>
      <c r="W13" s="22">
        <f t="shared" si="11"/>
        <v>28261</v>
      </c>
      <c r="X13" s="7">
        <f t="shared" si="12"/>
        <v>964</v>
      </c>
      <c r="Y13" s="7">
        <f t="shared" si="13"/>
        <v>17</v>
      </c>
      <c r="Z13" s="9">
        <f t="shared" si="14"/>
        <v>981</v>
      </c>
      <c r="AA13" s="19">
        <f t="shared" si="15"/>
        <v>57879</v>
      </c>
    </row>
    <row r="14" spans="1:27" ht="14.25">
      <c r="A14" s="13">
        <v>9</v>
      </c>
      <c r="B14" s="7">
        <v>400</v>
      </c>
      <c r="C14" s="7">
        <v>4</v>
      </c>
      <c r="D14" s="8">
        <f t="shared" si="0"/>
        <v>404</v>
      </c>
      <c r="E14" s="22">
        <f t="shared" si="1"/>
        <v>3636</v>
      </c>
      <c r="F14" s="7">
        <v>400</v>
      </c>
      <c r="G14" s="7">
        <v>3</v>
      </c>
      <c r="H14" s="8">
        <f t="shared" si="2"/>
        <v>403</v>
      </c>
      <c r="I14" s="22">
        <f t="shared" si="3"/>
        <v>3627</v>
      </c>
      <c r="J14" s="7">
        <f t="shared" si="4"/>
        <v>800</v>
      </c>
      <c r="K14" s="7">
        <f t="shared" si="5"/>
        <v>7</v>
      </c>
      <c r="L14" s="9">
        <f t="shared" si="6"/>
        <v>807</v>
      </c>
      <c r="M14" s="22">
        <f t="shared" si="7"/>
        <v>7263</v>
      </c>
      <c r="N14" s="20"/>
      <c r="O14" s="12">
        <v>60</v>
      </c>
      <c r="P14" s="7">
        <v>594</v>
      </c>
      <c r="Q14" s="7">
        <v>4</v>
      </c>
      <c r="R14" s="8">
        <f t="shared" si="8"/>
        <v>598</v>
      </c>
      <c r="S14" s="22">
        <f t="shared" si="9"/>
        <v>35880</v>
      </c>
      <c r="T14" s="7">
        <v>606</v>
      </c>
      <c r="U14" s="7">
        <v>5</v>
      </c>
      <c r="V14" s="8">
        <f t="shared" si="10"/>
        <v>611</v>
      </c>
      <c r="W14" s="22">
        <f t="shared" si="11"/>
        <v>36660</v>
      </c>
      <c r="X14" s="7">
        <f t="shared" si="12"/>
        <v>1200</v>
      </c>
      <c r="Y14" s="7">
        <f t="shared" si="13"/>
        <v>9</v>
      </c>
      <c r="Z14" s="9">
        <f t="shared" si="14"/>
        <v>1209</v>
      </c>
      <c r="AA14" s="19">
        <f t="shared" si="15"/>
        <v>72540</v>
      </c>
    </row>
    <row r="15" spans="1:27" ht="14.25">
      <c r="A15" s="13">
        <v>10</v>
      </c>
      <c r="B15" s="7">
        <v>475</v>
      </c>
      <c r="C15" s="7">
        <v>8</v>
      </c>
      <c r="D15" s="8">
        <f t="shared" si="0"/>
        <v>483</v>
      </c>
      <c r="E15" s="22">
        <f t="shared" si="1"/>
        <v>4830</v>
      </c>
      <c r="F15" s="7">
        <v>413</v>
      </c>
      <c r="G15" s="7">
        <v>8</v>
      </c>
      <c r="H15" s="8">
        <f t="shared" si="2"/>
        <v>421</v>
      </c>
      <c r="I15" s="22">
        <f t="shared" si="3"/>
        <v>4210</v>
      </c>
      <c r="J15" s="7">
        <f t="shared" si="4"/>
        <v>888</v>
      </c>
      <c r="K15" s="7">
        <f t="shared" si="5"/>
        <v>16</v>
      </c>
      <c r="L15" s="9">
        <f t="shared" si="6"/>
        <v>904</v>
      </c>
      <c r="M15" s="22">
        <f t="shared" si="7"/>
        <v>9040</v>
      </c>
      <c r="N15" s="20"/>
      <c r="O15" s="12">
        <v>61</v>
      </c>
      <c r="P15" s="7">
        <v>682</v>
      </c>
      <c r="Q15" s="7">
        <v>3</v>
      </c>
      <c r="R15" s="8">
        <f t="shared" si="8"/>
        <v>685</v>
      </c>
      <c r="S15" s="22">
        <f t="shared" si="9"/>
        <v>41785</v>
      </c>
      <c r="T15" s="7">
        <v>692</v>
      </c>
      <c r="U15" s="7">
        <v>2</v>
      </c>
      <c r="V15" s="8">
        <f t="shared" si="10"/>
        <v>694</v>
      </c>
      <c r="W15" s="22">
        <f t="shared" si="11"/>
        <v>42334</v>
      </c>
      <c r="X15" s="7">
        <f t="shared" si="12"/>
        <v>1374</v>
      </c>
      <c r="Y15" s="7">
        <f t="shared" si="13"/>
        <v>5</v>
      </c>
      <c r="Z15" s="9">
        <f t="shared" si="14"/>
        <v>1379</v>
      </c>
      <c r="AA15" s="19">
        <f t="shared" si="15"/>
        <v>84119</v>
      </c>
    </row>
    <row r="16" spans="1:27" ht="14.25">
      <c r="A16" s="13">
        <v>11</v>
      </c>
      <c r="B16" s="7">
        <v>458</v>
      </c>
      <c r="C16" s="7">
        <v>5</v>
      </c>
      <c r="D16" s="8">
        <f t="shared" si="0"/>
        <v>463</v>
      </c>
      <c r="E16" s="22">
        <f t="shared" si="1"/>
        <v>5093</v>
      </c>
      <c r="F16" s="7">
        <v>408</v>
      </c>
      <c r="G16" s="7">
        <v>3</v>
      </c>
      <c r="H16" s="8">
        <f t="shared" si="2"/>
        <v>411</v>
      </c>
      <c r="I16" s="22">
        <f t="shared" si="3"/>
        <v>4521</v>
      </c>
      <c r="J16" s="7">
        <f t="shared" si="4"/>
        <v>866</v>
      </c>
      <c r="K16" s="7">
        <f t="shared" si="5"/>
        <v>8</v>
      </c>
      <c r="L16" s="9">
        <f t="shared" si="6"/>
        <v>874</v>
      </c>
      <c r="M16" s="22">
        <f t="shared" si="7"/>
        <v>9614</v>
      </c>
      <c r="N16" s="20"/>
      <c r="O16" s="12">
        <v>62</v>
      </c>
      <c r="P16" s="7">
        <v>640</v>
      </c>
      <c r="Q16" s="7">
        <v>4</v>
      </c>
      <c r="R16" s="8">
        <f t="shared" si="8"/>
        <v>644</v>
      </c>
      <c r="S16" s="22">
        <f t="shared" si="9"/>
        <v>39928</v>
      </c>
      <c r="T16" s="7">
        <v>622</v>
      </c>
      <c r="U16" s="7">
        <v>2</v>
      </c>
      <c r="V16" s="8">
        <f t="shared" si="10"/>
        <v>624</v>
      </c>
      <c r="W16" s="22">
        <f t="shared" si="11"/>
        <v>38688</v>
      </c>
      <c r="X16" s="7">
        <f t="shared" si="12"/>
        <v>1262</v>
      </c>
      <c r="Y16" s="7">
        <f t="shared" si="13"/>
        <v>6</v>
      </c>
      <c r="Z16" s="9">
        <f t="shared" si="14"/>
        <v>1268</v>
      </c>
      <c r="AA16" s="19">
        <f t="shared" si="15"/>
        <v>78616</v>
      </c>
    </row>
    <row r="17" spans="1:27" ht="14.25">
      <c r="A17" s="13">
        <v>12</v>
      </c>
      <c r="B17" s="7">
        <v>480</v>
      </c>
      <c r="C17" s="7">
        <v>7</v>
      </c>
      <c r="D17" s="8">
        <f t="shared" si="0"/>
        <v>487</v>
      </c>
      <c r="E17" s="22">
        <f t="shared" si="1"/>
        <v>5844</v>
      </c>
      <c r="F17" s="7">
        <v>444</v>
      </c>
      <c r="G17" s="7">
        <v>7</v>
      </c>
      <c r="H17" s="8">
        <f t="shared" si="2"/>
        <v>451</v>
      </c>
      <c r="I17" s="22">
        <f t="shared" si="3"/>
        <v>5412</v>
      </c>
      <c r="J17" s="7">
        <f t="shared" si="4"/>
        <v>924</v>
      </c>
      <c r="K17" s="7">
        <f t="shared" si="5"/>
        <v>14</v>
      </c>
      <c r="L17" s="9">
        <f t="shared" si="6"/>
        <v>938</v>
      </c>
      <c r="M17" s="22">
        <f t="shared" si="7"/>
        <v>11256</v>
      </c>
      <c r="N17" s="20"/>
      <c r="O17" s="12">
        <v>63</v>
      </c>
      <c r="P17" s="7">
        <v>631</v>
      </c>
      <c r="Q17" s="7">
        <v>5</v>
      </c>
      <c r="R17" s="8">
        <f t="shared" si="8"/>
        <v>636</v>
      </c>
      <c r="S17" s="22">
        <f t="shared" si="9"/>
        <v>40068</v>
      </c>
      <c r="T17" s="7">
        <v>621</v>
      </c>
      <c r="U17" s="7">
        <v>2</v>
      </c>
      <c r="V17" s="8">
        <f t="shared" si="10"/>
        <v>623</v>
      </c>
      <c r="W17" s="22">
        <f t="shared" si="11"/>
        <v>39249</v>
      </c>
      <c r="X17" s="7">
        <f t="shared" si="12"/>
        <v>1252</v>
      </c>
      <c r="Y17" s="7">
        <f t="shared" si="13"/>
        <v>7</v>
      </c>
      <c r="Z17" s="9">
        <f t="shared" si="14"/>
        <v>1259</v>
      </c>
      <c r="AA17" s="19">
        <f t="shared" si="15"/>
        <v>79317</v>
      </c>
    </row>
    <row r="18" spans="1:27" ht="14.25">
      <c r="A18" s="13">
        <v>13</v>
      </c>
      <c r="B18" s="7">
        <v>497</v>
      </c>
      <c r="C18" s="7">
        <v>9</v>
      </c>
      <c r="D18" s="8">
        <f t="shared" si="0"/>
        <v>506</v>
      </c>
      <c r="E18" s="22">
        <f t="shared" si="1"/>
        <v>6578</v>
      </c>
      <c r="F18" s="7">
        <v>472</v>
      </c>
      <c r="G18" s="7">
        <v>6</v>
      </c>
      <c r="H18" s="8">
        <f t="shared" si="2"/>
        <v>478</v>
      </c>
      <c r="I18" s="22">
        <f t="shared" si="3"/>
        <v>6214</v>
      </c>
      <c r="J18" s="7">
        <f t="shared" si="4"/>
        <v>969</v>
      </c>
      <c r="K18" s="7">
        <f t="shared" si="5"/>
        <v>15</v>
      </c>
      <c r="L18" s="9">
        <f t="shared" si="6"/>
        <v>984</v>
      </c>
      <c r="M18" s="22">
        <f t="shared" si="7"/>
        <v>12792</v>
      </c>
      <c r="N18" s="20"/>
      <c r="O18" s="12">
        <v>64</v>
      </c>
      <c r="P18" s="7">
        <v>608</v>
      </c>
      <c r="Q18" s="7">
        <v>2</v>
      </c>
      <c r="R18" s="8">
        <f t="shared" si="8"/>
        <v>610</v>
      </c>
      <c r="S18" s="22">
        <f t="shared" si="9"/>
        <v>39040</v>
      </c>
      <c r="T18" s="7">
        <v>582</v>
      </c>
      <c r="U18" s="7">
        <v>0</v>
      </c>
      <c r="V18" s="8">
        <f t="shared" si="10"/>
        <v>582</v>
      </c>
      <c r="W18" s="22">
        <f t="shared" si="11"/>
        <v>37248</v>
      </c>
      <c r="X18" s="7">
        <f t="shared" si="12"/>
        <v>1190</v>
      </c>
      <c r="Y18" s="7">
        <f t="shared" si="13"/>
        <v>2</v>
      </c>
      <c r="Z18" s="9">
        <f t="shared" si="14"/>
        <v>1192</v>
      </c>
      <c r="AA18" s="19">
        <f t="shared" si="15"/>
        <v>76288</v>
      </c>
    </row>
    <row r="19" spans="1:27" ht="14.25">
      <c r="A19" s="13">
        <v>14</v>
      </c>
      <c r="B19" s="7">
        <v>478</v>
      </c>
      <c r="C19" s="7">
        <v>6</v>
      </c>
      <c r="D19" s="8">
        <f t="shared" si="0"/>
        <v>484</v>
      </c>
      <c r="E19" s="22">
        <f t="shared" si="1"/>
        <v>6776</v>
      </c>
      <c r="F19" s="7">
        <v>460</v>
      </c>
      <c r="G19" s="7">
        <v>5</v>
      </c>
      <c r="H19" s="8">
        <f t="shared" si="2"/>
        <v>465</v>
      </c>
      <c r="I19" s="22">
        <f t="shared" si="3"/>
        <v>6510</v>
      </c>
      <c r="J19" s="7">
        <f t="shared" si="4"/>
        <v>938</v>
      </c>
      <c r="K19" s="7">
        <f t="shared" si="5"/>
        <v>11</v>
      </c>
      <c r="L19" s="9">
        <f t="shared" si="6"/>
        <v>949</v>
      </c>
      <c r="M19" s="22">
        <f t="shared" si="7"/>
        <v>13286</v>
      </c>
      <c r="N19" s="20"/>
      <c r="O19" s="12">
        <v>65</v>
      </c>
      <c r="P19" s="7">
        <v>554</v>
      </c>
      <c r="Q19" s="7">
        <v>0</v>
      </c>
      <c r="R19" s="8">
        <f t="shared" si="8"/>
        <v>554</v>
      </c>
      <c r="S19" s="22">
        <f t="shared" si="9"/>
        <v>36010</v>
      </c>
      <c r="T19" s="7">
        <v>503</v>
      </c>
      <c r="U19" s="7">
        <v>1</v>
      </c>
      <c r="V19" s="8">
        <f t="shared" si="10"/>
        <v>504</v>
      </c>
      <c r="W19" s="22">
        <f t="shared" si="11"/>
        <v>32760</v>
      </c>
      <c r="X19" s="7">
        <f t="shared" si="12"/>
        <v>1057</v>
      </c>
      <c r="Y19" s="7">
        <f t="shared" si="13"/>
        <v>1</v>
      </c>
      <c r="Z19" s="9">
        <f t="shared" si="14"/>
        <v>1058</v>
      </c>
      <c r="AA19" s="19">
        <f t="shared" si="15"/>
        <v>68770</v>
      </c>
    </row>
    <row r="20" spans="1:27" ht="14.25">
      <c r="A20" s="13">
        <v>15</v>
      </c>
      <c r="B20" s="7">
        <v>496</v>
      </c>
      <c r="C20" s="7">
        <v>5</v>
      </c>
      <c r="D20" s="8">
        <f t="shared" si="0"/>
        <v>501</v>
      </c>
      <c r="E20" s="22">
        <f t="shared" si="1"/>
        <v>7515</v>
      </c>
      <c r="F20" s="7">
        <v>444</v>
      </c>
      <c r="G20" s="7">
        <v>3</v>
      </c>
      <c r="H20" s="8">
        <f t="shared" si="2"/>
        <v>447</v>
      </c>
      <c r="I20" s="22">
        <f t="shared" si="3"/>
        <v>6705</v>
      </c>
      <c r="J20" s="7">
        <f t="shared" si="4"/>
        <v>940</v>
      </c>
      <c r="K20" s="7">
        <f t="shared" si="5"/>
        <v>8</v>
      </c>
      <c r="L20" s="9">
        <f t="shared" si="6"/>
        <v>948</v>
      </c>
      <c r="M20" s="22">
        <f t="shared" si="7"/>
        <v>14220</v>
      </c>
      <c r="N20" s="20"/>
      <c r="O20" s="12">
        <v>66</v>
      </c>
      <c r="P20" s="7">
        <v>497</v>
      </c>
      <c r="Q20" s="7">
        <v>2</v>
      </c>
      <c r="R20" s="8">
        <f t="shared" si="8"/>
        <v>499</v>
      </c>
      <c r="S20" s="22">
        <f t="shared" si="9"/>
        <v>32934</v>
      </c>
      <c r="T20" s="7">
        <v>417</v>
      </c>
      <c r="U20" s="7">
        <v>3</v>
      </c>
      <c r="V20" s="8">
        <f t="shared" si="10"/>
        <v>420</v>
      </c>
      <c r="W20" s="22">
        <f t="shared" si="11"/>
        <v>27720</v>
      </c>
      <c r="X20" s="7">
        <f t="shared" si="12"/>
        <v>914</v>
      </c>
      <c r="Y20" s="7">
        <f t="shared" si="13"/>
        <v>5</v>
      </c>
      <c r="Z20" s="9">
        <f t="shared" si="14"/>
        <v>919</v>
      </c>
      <c r="AA20" s="19">
        <f t="shared" si="15"/>
        <v>60654</v>
      </c>
    </row>
    <row r="21" spans="1:27" ht="14.25">
      <c r="A21" s="13">
        <v>16</v>
      </c>
      <c r="B21" s="7">
        <v>582</v>
      </c>
      <c r="C21" s="7">
        <v>8</v>
      </c>
      <c r="D21" s="8">
        <f t="shared" si="0"/>
        <v>590</v>
      </c>
      <c r="E21" s="22">
        <f t="shared" si="1"/>
        <v>9440</v>
      </c>
      <c r="F21" s="7">
        <v>525</v>
      </c>
      <c r="G21" s="7">
        <v>3</v>
      </c>
      <c r="H21" s="8">
        <f t="shared" si="2"/>
        <v>528</v>
      </c>
      <c r="I21" s="22">
        <f t="shared" si="3"/>
        <v>8448</v>
      </c>
      <c r="J21" s="7">
        <f t="shared" si="4"/>
        <v>1107</v>
      </c>
      <c r="K21" s="7">
        <f t="shared" si="5"/>
        <v>11</v>
      </c>
      <c r="L21" s="9">
        <f t="shared" si="6"/>
        <v>1118</v>
      </c>
      <c r="M21" s="22">
        <f t="shared" si="7"/>
        <v>17888</v>
      </c>
      <c r="N21" s="20"/>
      <c r="O21" s="12">
        <v>67</v>
      </c>
      <c r="P21" s="7">
        <v>527</v>
      </c>
      <c r="Q21" s="7">
        <v>1</v>
      </c>
      <c r="R21" s="8">
        <f t="shared" si="8"/>
        <v>528</v>
      </c>
      <c r="S21" s="22">
        <f t="shared" si="9"/>
        <v>35376</v>
      </c>
      <c r="T21" s="7">
        <v>469</v>
      </c>
      <c r="U21" s="7">
        <v>0</v>
      </c>
      <c r="V21" s="8">
        <f t="shared" si="10"/>
        <v>469</v>
      </c>
      <c r="W21" s="22">
        <f t="shared" si="11"/>
        <v>31423</v>
      </c>
      <c r="X21" s="7">
        <f t="shared" si="12"/>
        <v>996</v>
      </c>
      <c r="Y21" s="7">
        <f t="shared" si="13"/>
        <v>1</v>
      </c>
      <c r="Z21" s="9">
        <f t="shared" si="14"/>
        <v>997</v>
      </c>
      <c r="AA21" s="19">
        <f t="shared" si="15"/>
        <v>66799</v>
      </c>
    </row>
    <row r="22" spans="1:27" ht="14.25">
      <c r="A22" s="13">
        <v>17</v>
      </c>
      <c r="B22" s="7">
        <v>580</v>
      </c>
      <c r="C22" s="7">
        <v>6</v>
      </c>
      <c r="D22" s="8">
        <f t="shared" si="0"/>
        <v>586</v>
      </c>
      <c r="E22" s="22">
        <f t="shared" si="1"/>
        <v>9962</v>
      </c>
      <c r="F22" s="7">
        <v>534</v>
      </c>
      <c r="G22" s="7">
        <v>9</v>
      </c>
      <c r="H22" s="8">
        <f t="shared" si="2"/>
        <v>543</v>
      </c>
      <c r="I22" s="22">
        <f t="shared" si="3"/>
        <v>9231</v>
      </c>
      <c r="J22" s="7">
        <f t="shared" si="4"/>
        <v>1114</v>
      </c>
      <c r="K22" s="7">
        <f t="shared" si="5"/>
        <v>15</v>
      </c>
      <c r="L22" s="9">
        <f t="shared" si="6"/>
        <v>1129</v>
      </c>
      <c r="M22" s="22">
        <f t="shared" si="7"/>
        <v>19193</v>
      </c>
      <c r="N22" s="20"/>
      <c r="O22" s="12">
        <v>68</v>
      </c>
      <c r="P22" s="7">
        <v>430</v>
      </c>
      <c r="Q22" s="7">
        <v>0</v>
      </c>
      <c r="R22" s="8">
        <f t="shared" si="8"/>
        <v>430</v>
      </c>
      <c r="S22" s="22">
        <f t="shared" si="9"/>
        <v>29240</v>
      </c>
      <c r="T22" s="7">
        <v>448</v>
      </c>
      <c r="U22" s="7">
        <v>1</v>
      </c>
      <c r="V22" s="8">
        <f t="shared" si="10"/>
        <v>449</v>
      </c>
      <c r="W22" s="22">
        <f t="shared" si="11"/>
        <v>30532</v>
      </c>
      <c r="X22" s="7">
        <f t="shared" si="12"/>
        <v>878</v>
      </c>
      <c r="Y22" s="7">
        <f t="shared" si="13"/>
        <v>1</v>
      </c>
      <c r="Z22" s="9">
        <f t="shared" si="14"/>
        <v>879</v>
      </c>
      <c r="AA22" s="19">
        <f t="shared" si="15"/>
        <v>59772</v>
      </c>
    </row>
    <row r="23" spans="1:27" ht="14.25">
      <c r="A23" s="13">
        <v>18</v>
      </c>
      <c r="B23" s="7">
        <v>559</v>
      </c>
      <c r="C23" s="7">
        <v>11</v>
      </c>
      <c r="D23" s="8">
        <f t="shared" si="0"/>
        <v>570</v>
      </c>
      <c r="E23" s="22">
        <f t="shared" si="1"/>
        <v>10260</v>
      </c>
      <c r="F23" s="7">
        <v>572</v>
      </c>
      <c r="G23" s="7">
        <v>7</v>
      </c>
      <c r="H23" s="8">
        <f t="shared" si="2"/>
        <v>579</v>
      </c>
      <c r="I23" s="22">
        <f t="shared" si="3"/>
        <v>10422</v>
      </c>
      <c r="J23" s="7">
        <f t="shared" si="4"/>
        <v>1131</v>
      </c>
      <c r="K23" s="7">
        <f t="shared" si="5"/>
        <v>18</v>
      </c>
      <c r="L23" s="9">
        <f t="shared" si="6"/>
        <v>1149</v>
      </c>
      <c r="M23" s="22">
        <f t="shared" si="7"/>
        <v>20682</v>
      </c>
      <c r="N23" s="20"/>
      <c r="O23" s="12">
        <v>69</v>
      </c>
      <c r="P23" s="7">
        <v>453</v>
      </c>
      <c r="Q23" s="7">
        <v>1</v>
      </c>
      <c r="R23" s="8">
        <f t="shared" si="8"/>
        <v>454</v>
      </c>
      <c r="S23" s="22">
        <f t="shared" si="9"/>
        <v>31326</v>
      </c>
      <c r="T23" s="7">
        <v>520</v>
      </c>
      <c r="U23" s="7">
        <v>1</v>
      </c>
      <c r="V23" s="8">
        <f t="shared" si="10"/>
        <v>521</v>
      </c>
      <c r="W23" s="22">
        <f t="shared" si="11"/>
        <v>35949</v>
      </c>
      <c r="X23" s="7">
        <f t="shared" si="12"/>
        <v>973</v>
      </c>
      <c r="Y23" s="7">
        <f t="shared" si="13"/>
        <v>2</v>
      </c>
      <c r="Z23" s="9">
        <f t="shared" si="14"/>
        <v>975</v>
      </c>
      <c r="AA23" s="19">
        <f t="shared" si="15"/>
        <v>67275</v>
      </c>
    </row>
    <row r="24" spans="1:27" ht="14.25">
      <c r="A24" s="13">
        <v>19</v>
      </c>
      <c r="B24" s="7">
        <v>683</v>
      </c>
      <c r="C24" s="7">
        <v>19</v>
      </c>
      <c r="D24" s="8">
        <f t="shared" si="0"/>
        <v>702</v>
      </c>
      <c r="E24" s="22">
        <f t="shared" si="1"/>
        <v>13338</v>
      </c>
      <c r="F24" s="7">
        <v>618</v>
      </c>
      <c r="G24" s="7">
        <v>12</v>
      </c>
      <c r="H24" s="8">
        <f t="shared" si="2"/>
        <v>630</v>
      </c>
      <c r="I24" s="22">
        <f t="shared" si="3"/>
        <v>11970</v>
      </c>
      <c r="J24" s="7">
        <f t="shared" si="4"/>
        <v>1301</v>
      </c>
      <c r="K24" s="7">
        <f t="shared" si="5"/>
        <v>31</v>
      </c>
      <c r="L24" s="9">
        <f t="shared" si="6"/>
        <v>1332</v>
      </c>
      <c r="M24" s="22">
        <f t="shared" si="7"/>
        <v>25308</v>
      </c>
      <c r="N24" s="20"/>
      <c r="O24" s="12">
        <v>70</v>
      </c>
      <c r="P24" s="7">
        <v>450</v>
      </c>
      <c r="Q24" s="7">
        <v>0</v>
      </c>
      <c r="R24" s="8">
        <f t="shared" si="8"/>
        <v>450</v>
      </c>
      <c r="S24" s="22">
        <f t="shared" si="9"/>
        <v>31500</v>
      </c>
      <c r="T24" s="7">
        <v>415</v>
      </c>
      <c r="U24" s="7">
        <v>1</v>
      </c>
      <c r="V24" s="8">
        <f t="shared" si="10"/>
        <v>416</v>
      </c>
      <c r="W24" s="22">
        <f t="shared" si="11"/>
        <v>29120</v>
      </c>
      <c r="X24" s="7">
        <f t="shared" si="12"/>
        <v>865</v>
      </c>
      <c r="Y24" s="7">
        <f t="shared" si="13"/>
        <v>1</v>
      </c>
      <c r="Z24" s="9">
        <f t="shared" si="14"/>
        <v>866</v>
      </c>
      <c r="AA24" s="19">
        <f t="shared" si="15"/>
        <v>60620</v>
      </c>
    </row>
    <row r="25" spans="1:27" ht="14.25">
      <c r="A25" s="13">
        <v>20</v>
      </c>
      <c r="B25" s="7">
        <v>666</v>
      </c>
      <c r="C25" s="7">
        <v>20</v>
      </c>
      <c r="D25" s="8">
        <f t="shared" si="0"/>
        <v>686</v>
      </c>
      <c r="E25" s="22">
        <f t="shared" si="1"/>
        <v>13720</v>
      </c>
      <c r="F25" s="7">
        <v>553</v>
      </c>
      <c r="G25" s="7">
        <v>18</v>
      </c>
      <c r="H25" s="8">
        <f t="shared" si="2"/>
        <v>571</v>
      </c>
      <c r="I25" s="22">
        <f t="shared" si="3"/>
        <v>11420</v>
      </c>
      <c r="J25" s="7">
        <f t="shared" si="4"/>
        <v>1219</v>
      </c>
      <c r="K25" s="7">
        <f t="shared" si="5"/>
        <v>38</v>
      </c>
      <c r="L25" s="9">
        <f t="shared" si="6"/>
        <v>1257</v>
      </c>
      <c r="M25" s="22">
        <f t="shared" si="7"/>
        <v>25140</v>
      </c>
      <c r="N25" s="20"/>
      <c r="O25" s="12">
        <v>71</v>
      </c>
      <c r="P25" s="7">
        <v>361</v>
      </c>
      <c r="Q25" s="7">
        <v>0</v>
      </c>
      <c r="R25" s="8">
        <f t="shared" si="8"/>
        <v>361</v>
      </c>
      <c r="S25" s="22">
        <f t="shared" si="9"/>
        <v>25631</v>
      </c>
      <c r="T25" s="7">
        <v>412</v>
      </c>
      <c r="U25" s="7">
        <v>1</v>
      </c>
      <c r="V25" s="8">
        <f t="shared" si="10"/>
        <v>413</v>
      </c>
      <c r="W25" s="22">
        <f t="shared" si="11"/>
        <v>29323</v>
      </c>
      <c r="X25" s="7">
        <f t="shared" si="12"/>
        <v>773</v>
      </c>
      <c r="Y25" s="7">
        <f t="shared" si="13"/>
        <v>1</v>
      </c>
      <c r="Z25" s="9">
        <f t="shared" si="14"/>
        <v>774</v>
      </c>
      <c r="AA25" s="19">
        <f t="shared" si="15"/>
        <v>54954</v>
      </c>
    </row>
    <row r="26" spans="1:27" ht="14.25">
      <c r="A26" s="13">
        <v>21</v>
      </c>
      <c r="B26" s="7">
        <v>656</v>
      </c>
      <c r="C26" s="7">
        <v>20</v>
      </c>
      <c r="D26" s="8">
        <f t="shared" si="0"/>
        <v>676</v>
      </c>
      <c r="E26" s="22">
        <f t="shared" si="1"/>
        <v>14196</v>
      </c>
      <c r="F26" s="7">
        <v>591</v>
      </c>
      <c r="G26" s="7">
        <v>22</v>
      </c>
      <c r="H26" s="8">
        <f t="shared" si="2"/>
        <v>613</v>
      </c>
      <c r="I26" s="22">
        <f t="shared" si="3"/>
        <v>12873</v>
      </c>
      <c r="J26" s="7">
        <f t="shared" si="4"/>
        <v>1247</v>
      </c>
      <c r="K26" s="7">
        <f t="shared" si="5"/>
        <v>42</v>
      </c>
      <c r="L26" s="9">
        <f t="shared" si="6"/>
        <v>1289</v>
      </c>
      <c r="M26" s="22">
        <f t="shared" si="7"/>
        <v>27069</v>
      </c>
      <c r="N26" s="20"/>
      <c r="O26" s="12">
        <v>72</v>
      </c>
      <c r="P26" s="7">
        <v>402</v>
      </c>
      <c r="Q26" s="7">
        <v>0</v>
      </c>
      <c r="R26" s="8">
        <f t="shared" si="8"/>
        <v>402</v>
      </c>
      <c r="S26" s="22">
        <f t="shared" si="9"/>
        <v>28944</v>
      </c>
      <c r="T26" s="7">
        <v>408</v>
      </c>
      <c r="U26" s="7">
        <v>0</v>
      </c>
      <c r="V26" s="8">
        <f t="shared" si="10"/>
        <v>408</v>
      </c>
      <c r="W26" s="22">
        <f t="shared" si="11"/>
        <v>29376</v>
      </c>
      <c r="X26" s="7">
        <f t="shared" si="12"/>
        <v>810</v>
      </c>
      <c r="Y26" s="7">
        <f t="shared" si="13"/>
        <v>0</v>
      </c>
      <c r="Z26" s="9">
        <f t="shared" si="14"/>
        <v>810</v>
      </c>
      <c r="AA26" s="19">
        <f t="shared" si="15"/>
        <v>58320</v>
      </c>
    </row>
    <row r="27" spans="1:27" ht="14.25">
      <c r="A27" s="13">
        <v>22</v>
      </c>
      <c r="B27" s="7">
        <v>644</v>
      </c>
      <c r="C27" s="7">
        <v>21</v>
      </c>
      <c r="D27" s="8">
        <f t="shared" si="0"/>
        <v>665</v>
      </c>
      <c r="E27" s="22">
        <f t="shared" si="1"/>
        <v>14630</v>
      </c>
      <c r="F27" s="7">
        <v>571</v>
      </c>
      <c r="G27" s="7">
        <v>19</v>
      </c>
      <c r="H27" s="8">
        <f t="shared" si="2"/>
        <v>590</v>
      </c>
      <c r="I27" s="22">
        <f t="shared" si="3"/>
        <v>12980</v>
      </c>
      <c r="J27" s="7">
        <f t="shared" si="4"/>
        <v>1215</v>
      </c>
      <c r="K27" s="7">
        <f t="shared" si="5"/>
        <v>40</v>
      </c>
      <c r="L27" s="9">
        <f t="shared" si="6"/>
        <v>1255</v>
      </c>
      <c r="M27" s="22">
        <f t="shared" si="7"/>
        <v>27610</v>
      </c>
      <c r="N27" s="20"/>
      <c r="O27" s="12">
        <v>73</v>
      </c>
      <c r="P27" s="7">
        <v>352</v>
      </c>
      <c r="Q27" s="7">
        <v>0</v>
      </c>
      <c r="R27" s="8">
        <f t="shared" si="8"/>
        <v>352</v>
      </c>
      <c r="S27" s="22">
        <f t="shared" si="9"/>
        <v>25696</v>
      </c>
      <c r="T27" s="7">
        <v>408</v>
      </c>
      <c r="U27" s="7">
        <v>3</v>
      </c>
      <c r="V27" s="8">
        <f t="shared" si="10"/>
        <v>411</v>
      </c>
      <c r="W27" s="22">
        <f t="shared" si="11"/>
        <v>30003</v>
      </c>
      <c r="X27" s="7">
        <f t="shared" si="12"/>
        <v>760</v>
      </c>
      <c r="Y27" s="7">
        <f t="shared" si="13"/>
        <v>3</v>
      </c>
      <c r="Z27" s="9">
        <f t="shared" si="14"/>
        <v>763</v>
      </c>
      <c r="AA27" s="19">
        <f t="shared" si="15"/>
        <v>55699</v>
      </c>
    </row>
    <row r="28" spans="1:27" ht="14.25">
      <c r="A28" s="13">
        <v>23</v>
      </c>
      <c r="B28" s="7">
        <v>624</v>
      </c>
      <c r="C28" s="7">
        <v>29</v>
      </c>
      <c r="D28" s="8">
        <f t="shared" si="0"/>
        <v>653</v>
      </c>
      <c r="E28" s="22">
        <f t="shared" si="1"/>
        <v>15019</v>
      </c>
      <c r="F28" s="7">
        <v>542</v>
      </c>
      <c r="G28" s="7">
        <v>34</v>
      </c>
      <c r="H28" s="8">
        <f t="shared" si="2"/>
        <v>576</v>
      </c>
      <c r="I28" s="22">
        <f t="shared" si="3"/>
        <v>13248</v>
      </c>
      <c r="J28" s="7">
        <f t="shared" si="4"/>
        <v>1166</v>
      </c>
      <c r="K28" s="7">
        <f t="shared" si="5"/>
        <v>63</v>
      </c>
      <c r="L28" s="9">
        <f t="shared" si="6"/>
        <v>1229</v>
      </c>
      <c r="M28" s="22">
        <f t="shared" si="7"/>
        <v>28267</v>
      </c>
      <c r="N28" s="20"/>
      <c r="O28" s="12">
        <v>74</v>
      </c>
      <c r="P28" s="7">
        <v>311</v>
      </c>
      <c r="Q28" s="7">
        <v>0</v>
      </c>
      <c r="R28" s="8">
        <f t="shared" si="8"/>
        <v>311</v>
      </c>
      <c r="S28" s="22">
        <f t="shared" si="9"/>
        <v>23014</v>
      </c>
      <c r="T28" s="7">
        <v>381</v>
      </c>
      <c r="U28" s="7">
        <v>1</v>
      </c>
      <c r="V28" s="8">
        <f t="shared" si="10"/>
        <v>382</v>
      </c>
      <c r="W28" s="22">
        <f t="shared" si="11"/>
        <v>28268</v>
      </c>
      <c r="X28" s="7">
        <f t="shared" si="12"/>
        <v>692</v>
      </c>
      <c r="Y28" s="7">
        <f t="shared" si="13"/>
        <v>1</v>
      </c>
      <c r="Z28" s="9">
        <f t="shared" si="14"/>
        <v>693</v>
      </c>
      <c r="AA28" s="19">
        <f t="shared" si="15"/>
        <v>51282</v>
      </c>
    </row>
    <row r="29" spans="1:27" ht="14.25">
      <c r="A29" s="13">
        <v>24</v>
      </c>
      <c r="B29" s="7">
        <v>581</v>
      </c>
      <c r="C29" s="7">
        <v>29</v>
      </c>
      <c r="D29" s="8">
        <f t="shared" si="0"/>
        <v>610</v>
      </c>
      <c r="E29" s="22">
        <f t="shared" si="1"/>
        <v>14640</v>
      </c>
      <c r="F29" s="7">
        <v>543</v>
      </c>
      <c r="G29" s="7">
        <v>30</v>
      </c>
      <c r="H29" s="8">
        <f t="shared" si="2"/>
        <v>573</v>
      </c>
      <c r="I29" s="22">
        <f t="shared" si="3"/>
        <v>13752</v>
      </c>
      <c r="J29" s="7">
        <f t="shared" si="4"/>
        <v>1124</v>
      </c>
      <c r="K29" s="7">
        <f t="shared" si="5"/>
        <v>59</v>
      </c>
      <c r="L29" s="9">
        <f t="shared" si="6"/>
        <v>1183</v>
      </c>
      <c r="M29" s="22">
        <f t="shared" si="7"/>
        <v>28392</v>
      </c>
      <c r="N29" s="20"/>
      <c r="O29" s="12">
        <v>75</v>
      </c>
      <c r="P29" s="7">
        <v>305</v>
      </c>
      <c r="Q29" s="7">
        <v>1</v>
      </c>
      <c r="R29" s="8">
        <f t="shared" si="8"/>
        <v>306</v>
      </c>
      <c r="S29" s="22">
        <f t="shared" si="9"/>
        <v>22950</v>
      </c>
      <c r="T29" s="7">
        <v>364</v>
      </c>
      <c r="U29" s="7">
        <v>1</v>
      </c>
      <c r="V29" s="8">
        <f t="shared" si="10"/>
        <v>365</v>
      </c>
      <c r="W29" s="22">
        <f t="shared" si="11"/>
        <v>27375</v>
      </c>
      <c r="X29" s="7">
        <f t="shared" si="12"/>
        <v>669</v>
      </c>
      <c r="Y29" s="7">
        <f t="shared" si="13"/>
        <v>2</v>
      </c>
      <c r="Z29" s="9">
        <f t="shared" si="14"/>
        <v>671</v>
      </c>
      <c r="AA29" s="19">
        <f t="shared" si="15"/>
        <v>50325</v>
      </c>
    </row>
    <row r="30" spans="1:27" ht="14.25">
      <c r="A30" s="13">
        <v>25</v>
      </c>
      <c r="B30" s="7">
        <v>638</v>
      </c>
      <c r="C30" s="7">
        <v>23</v>
      </c>
      <c r="D30" s="8">
        <f t="shared" si="0"/>
        <v>661</v>
      </c>
      <c r="E30" s="22">
        <f t="shared" si="1"/>
        <v>16525</v>
      </c>
      <c r="F30" s="7">
        <v>529</v>
      </c>
      <c r="G30" s="7">
        <v>21</v>
      </c>
      <c r="H30" s="8">
        <f t="shared" si="2"/>
        <v>550</v>
      </c>
      <c r="I30" s="22">
        <f t="shared" si="3"/>
        <v>13750</v>
      </c>
      <c r="J30" s="7">
        <f t="shared" si="4"/>
        <v>1167</v>
      </c>
      <c r="K30" s="7">
        <f t="shared" si="5"/>
        <v>44</v>
      </c>
      <c r="L30" s="9">
        <f t="shared" si="6"/>
        <v>1211</v>
      </c>
      <c r="M30" s="22">
        <f t="shared" si="7"/>
        <v>30275</v>
      </c>
      <c r="N30" s="20"/>
      <c r="O30" s="12">
        <v>76</v>
      </c>
      <c r="P30" s="7">
        <v>250</v>
      </c>
      <c r="Q30" s="7">
        <v>0</v>
      </c>
      <c r="R30" s="8">
        <f t="shared" si="8"/>
        <v>250</v>
      </c>
      <c r="S30" s="22">
        <f t="shared" si="9"/>
        <v>19000</v>
      </c>
      <c r="T30" s="7">
        <v>330</v>
      </c>
      <c r="U30" s="7">
        <v>2</v>
      </c>
      <c r="V30" s="8">
        <f t="shared" si="10"/>
        <v>332</v>
      </c>
      <c r="W30" s="22">
        <f t="shared" si="11"/>
        <v>25232</v>
      </c>
      <c r="X30" s="7">
        <f t="shared" si="12"/>
        <v>580</v>
      </c>
      <c r="Y30" s="7">
        <f t="shared" si="13"/>
        <v>2</v>
      </c>
      <c r="Z30" s="9">
        <f t="shared" si="14"/>
        <v>582</v>
      </c>
      <c r="AA30" s="19">
        <f t="shared" si="15"/>
        <v>44232</v>
      </c>
    </row>
    <row r="31" spans="1:27" ht="14.25">
      <c r="A31" s="13">
        <v>26</v>
      </c>
      <c r="B31" s="7">
        <v>587</v>
      </c>
      <c r="C31" s="7">
        <v>25</v>
      </c>
      <c r="D31" s="8">
        <f t="shared" si="0"/>
        <v>612</v>
      </c>
      <c r="E31" s="22">
        <f t="shared" si="1"/>
        <v>15912</v>
      </c>
      <c r="F31" s="7">
        <v>556</v>
      </c>
      <c r="G31" s="7">
        <v>22</v>
      </c>
      <c r="H31" s="8">
        <f t="shared" si="2"/>
        <v>578</v>
      </c>
      <c r="I31" s="22">
        <f t="shared" si="3"/>
        <v>15028</v>
      </c>
      <c r="J31" s="7">
        <f t="shared" si="4"/>
        <v>1143</v>
      </c>
      <c r="K31" s="7">
        <f t="shared" si="5"/>
        <v>47</v>
      </c>
      <c r="L31" s="9">
        <f t="shared" si="6"/>
        <v>1190</v>
      </c>
      <c r="M31" s="22">
        <f t="shared" si="7"/>
        <v>30940</v>
      </c>
      <c r="N31" s="20"/>
      <c r="O31" s="12">
        <v>77</v>
      </c>
      <c r="P31" s="7">
        <v>281</v>
      </c>
      <c r="Q31" s="7">
        <v>2</v>
      </c>
      <c r="R31" s="8">
        <f t="shared" si="8"/>
        <v>283</v>
      </c>
      <c r="S31" s="22">
        <f t="shared" si="9"/>
        <v>21791</v>
      </c>
      <c r="T31" s="7">
        <v>304</v>
      </c>
      <c r="U31" s="7">
        <v>0</v>
      </c>
      <c r="V31" s="8">
        <f t="shared" si="10"/>
        <v>304</v>
      </c>
      <c r="W31" s="22">
        <f t="shared" si="11"/>
        <v>23408</v>
      </c>
      <c r="X31" s="7">
        <f t="shared" si="12"/>
        <v>585</v>
      </c>
      <c r="Y31" s="7">
        <f t="shared" si="13"/>
        <v>2</v>
      </c>
      <c r="Z31" s="9">
        <f t="shared" si="14"/>
        <v>587</v>
      </c>
      <c r="AA31" s="19">
        <f t="shared" si="15"/>
        <v>45199</v>
      </c>
    </row>
    <row r="32" spans="1:27" ht="14.25">
      <c r="A32" s="13">
        <v>27</v>
      </c>
      <c r="B32" s="7">
        <v>639</v>
      </c>
      <c r="C32" s="7">
        <v>25</v>
      </c>
      <c r="D32" s="8">
        <f t="shared" si="0"/>
        <v>664</v>
      </c>
      <c r="E32" s="22">
        <f t="shared" si="1"/>
        <v>17928</v>
      </c>
      <c r="F32" s="7">
        <v>541</v>
      </c>
      <c r="G32" s="7">
        <v>18</v>
      </c>
      <c r="H32" s="8">
        <f t="shared" si="2"/>
        <v>559</v>
      </c>
      <c r="I32" s="22">
        <f t="shared" si="3"/>
        <v>15093</v>
      </c>
      <c r="J32" s="7">
        <f t="shared" si="4"/>
        <v>1180</v>
      </c>
      <c r="K32" s="7">
        <f t="shared" si="5"/>
        <v>43</v>
      </c>
      <c r="L32" s="9">
        <f t="shared" si="6"/>
        <v>1223</v>
      </c>
      <c r="M32" s="22">
        <f t="shared" si="7"/>
        <v>33021</v>
      </c>
      <c r="N32" s="20"/>
      <c r="O32" s="12">
        <v>78</v>
      </c>
      <c r="P32" s="7">
        <v>231</v>
      </c>
      <c r="Q32" s="7">
        <v>1</v>
      </c>
      <c r="R32" s="8">
        <f t="shared" si="8"/>
        <v>232</v>
      </c>
      <c r="S32" s="22">
        <f t="shared" si="9"/>
        <v>18096</v>
      </c>
      <c r="T32" s="7">
        <v>331</v>
      </c>
      <c r="U32" s="7">
        <v>1</v>
      </c>
      <c r="V32" s="8">
        <f t="shared" si="10"/>
        <v>332</v>
      </c>
      <c r="W32" s="22">
        <f t="shared" si="11"/>
        <v>25896</v>
      </c>
      <c r="X32" s="7">
        <f t="shared" si="12"/>
        <v>562</v>
      </c>
      <c r="Y32" s="7">
        <f t="shared" si="13"/>
        <v>2</v>
      </c>
      <c r="Z32" s="9">
        <f t="shared" si="14"/>
        <v>564</v>
      </c>
      <c r="AA32" s="19">
        <f t="shared" si="15"/>
        <v>43992</v>
      </c>
    </row>
    <row r="33" spans="1:27" ht="14.25">
      <c r="A33" s="13">
        <v>28</v>
      </c>
      <c r="B33" s="7">
        <v>630</v>
      </c>
      <c r="C33" s="7">
        <v>17</v>
      </c>
      <c r="D33" s="8">
        <f t="shared" si="0"/>
        <v>647</v>
      </c>
      <c r="E33" s="22">
        <f t="shared" si="1"/>
        <v>18116</v>
      </c>
      <c r="F33" s="7">
        <v>564</v>
      </c>
      <c r="G33" s="7">
        <v>19</v>
      </c>
      <c r="H33" s="8">
        <f t="shared" si="2"/>
        <v>583</v>
      </c>
      <c r="I33" s="22">
        <f t="shared" si="3"/>
        <v>16324</v>
      </c>
      <c r="J33" s="7">
        <f t="shared" si="4"/>
        <v>1194</v>
      </c>
      <c r="K33" s="7">
        <f t="shared" si="5"/>
        <v>36</v>
      </c>
      <c r="L33" s="9">
        <f t="shared" si="6"/>
        <v>1230</v>
      </c>
      <c r="M33" s="22">
        <f t="shared" si="7"/>
        <v>34440</v>
      </c>
      <c r="N33" s="20"/>
      <c r="O33" s="12">
        <v>79</v>
      </c>
      <c r="P33" s="7">
        <v>175</v>
      </c>
      <c r="Q33" s="7">
        <v>0</v>
      </c>
      <c r="R33" s="8">
        <f t="shared" si="8"/>
        <v>175</v>
      </c>
      <c r="S33" s="22">
        <f t="shared" si="9"/>
        <v>13825</v>
      </c>
      <c r="T33" s="7">
        <v>271</v>
      </c>
      <c r="U33" s="7">
        <v>0</v>
      </c>
      <c r="V33" s="8">
        <f t="shared" si="10"/>
        <v>271</v>
      </c>
      <c r="W33" s="22">
        <f t="shared" si="11"/>
        <v>21409</v>
      </c>
      <c r="X33" s="7">
        <f t="shared" si="12"/>
        <v>446</v>
      </c>
      <c r="Y33" s="7">
        <f t="shared" si="13"/>
        <v>0</v>
      </c>
      <c r="Z33" s="9">
        <f t="shared" si="14"/>
        <v>446</v>
      </c>
      <c r="AA33" s="19">
        <f t="shared" si="15"/>
        <v>35234</v>
      </c>
    </row>
    <row r="34" spans="1:27" ht="14.25">
      <c r="A34" s="13">
        <v>29</v>
      </c>
      <c r="B34" s="7">
        <v>621</v>
      </c>
      <c r="C34" s="7">
        <v>21</v>
      </c>
      <c r="D34" s="8">
        <f t="shared" si="0"/>
        <v>642</v>
      </c>
      <c r="E34" s="22">
        <f t="shared" si="1"/>
        <v>18618</v>
      </c>
      <c r="F34" s="7">
        <v>566</v>
      </c>
      <c r="G34" s="7">
        <v>16</v>
      </c>
      <c r="H34" s="8">
        <f t="shared" si="2"/>
        <v>582</v>
      </c>
      <c r="I34" s="22">
        <f t="shared" si="3"/>
        <v>16878</v>
      </c>
      <c r="J34" s="7">
        <f t="shared" si="4"/>
        <v>1187</v>
      </c>
      <c r="K34" s="7">
        <f t="shared" si="5"/>
        <v>37</v>
      </c>
      <c r="L34" s="9">
        <f t="shared" si="6"/>
        <v>1224</v>
      </c>
      <c r="M34" s="22">
        <f t="shared" si="7"/>
        <v>35496</v>
      </c>
      <c r="N34" s="20"/>
      <c r="O34" s="12">
        <v>80</v>
      </c>
      <c r="P34" s="7">
        <v>183</v>
      </c>
      <c r="Q34" s="7">
        <v>1</v>
      </c>
      <c r="R34" s="8">
        <f t="shared" si="8"/>
        <v>184</v>
      </c>
      <c r="S34" s="22">
        <f t="shared" si="9"/>
        <v>14720</v>
      </c>
      <c r="T34" s="7">
        <v>242</v>
      </c>
      <c r="U34" s="7">
        <v>0</v>
      </c>
      <c r="V34" s="8">
        <f t="shared" si="10"/>
        <v>242</v>
      </c>
      <c r="W34" s="22">
        <f t="shared" si="11"/>
        <v>19360</v>
      </c>
      <c r="X34" s="7">
        <f t="shared" si="12"/>
        <v>425</v>
      </c>
      <c r="Y34" s="7">
        <f t="shared" si="13"/>
        <v>1</v>
      </c>
      <c r="Z34" s="9">
        <f t="shared" si="14"/>
        <v>426</v>
      </c>
      <c r="AA34" s="19">
        <f t="shared" si="15"/>
        <v>34080</v>
      </c>
    </row>
    <row r="35" spans="1:27" ht="14.25">
      <c r="A35" s="13">
        <v>30</v>
      </c>
      <c r="B35" s="7">
        <v>691</v>
      </c>
      <c r="C35" s="7">
        <v>19</v>
      </c>
      <c r="D35" s="8">
        <f t="shared" si="0"/>
        <v>710</v>
      </c>
      <c r="E35" s="22">
        <f t="shared" si="1"/>
        <v>21300</v>
      </c>
      <c r="F35" s="7">
        <v>649</v>
      </c>
      <c r="G35" s="7">
        <v>18</v>
      </c>
      <c r="H35" s="8">
        <f t="shared" si="2"/>
        <v>667</v>
      </c>
      <c r="I35" s="22">
        <f t="shared" si="3"/>
        <v>20010</v>
      </c>
      <c r="J35" s="7">
        <f t="shared" si="4"/>
        <v>1340</v>
      </c>
      <c r="K35" s="7">
        <f t="shared" si="5"/>
        <v>37</v>
      </c>
      <c r="L35" s="9">
        <f t="shared" si="6"/>
        <v>1377</v>
      </c>
      <c r="M35" s="22">
        <f t="shared" si="7"/>
        <v>41310</v>
      </c>
      <c r="N35" s="20"/>
      <c r="O35" s="12">
        <v>81</v>
      </c>
      <c r="P35" s="7">
        <v>132</v>
      </c>
      <c r="Q35" s="7">
        <v>0</v>
      </c>
      <c r="R35" s="8">
        <f t="shared" si="8"/>
        <v>132</v>
      </c>
      <c r="S35" s="22">
        <f t="shared" si="9"/>
        <v>10692</v>
      </c>
      <c r="T35" s="7">
        <v>223</v>
      </c>
      <c r="U35" s="7">
        <v>0</v>
      </c>
      <c r="V35" s="8">
        <f t="shared" si="10"/>
        <v>223</v>
      </c>
      <c r="W35" s="22">
        <f t="shared" si="11"/>
        <v>18063</v>
      </c>
      <c r="X35" s="7">
        <f t="shared" si="12"/>
        <v>355</v>
      </c>
      <c r="Y35" s="7">
        <f t="shared" si="13"/>
        <v>0</v>
      </c>
      <c r="Z35" s="9">
        <f t="shared" si="14"/>
        <v>355</v>
      </c>
      <c r="AA35" s="19">
        <f t="shared" si="15"/>
        <v>28755</v>
      </c>
    </row>
    <row r="36" spans="1:27" ht="14.25">
      <c r="A36" s="13">
        <v>31</v>
      </c>
      <c r="B36" s="7">
        <v>713</v>
      </c>
      <c r="C36" s="7">
        <v>17</v>
      </c>
      <c r="D36" s="8">
        <f t="shared" si="0"/>
        <v>730</v>
      </c>
      <c r="E36" s="22">
        <f t="shared" si="1"/>
        <v>22630</v>
      </c>
      <c r="F36" s="7">
        <v>635</v>
      </c>
      <c r="G36" s="7">
        <v>24</v>
      </c>
      <c r="H36" s="8">
        <f t="shared" si="2"/>
        <v>659</v>
      </c>
      <c r="I36" s="22">
        <f t="shared" si="3"/>
        <v>20429</v>
      </c>
      <c r="J36" s="7">
        <f t="shared" si="4"/>
        <v>1348</v>
      </c>
      <c r="K36" s="7">
        <f t="shared" si="5"/>
        <v>41</v>
      </c>
      <c r="L36" s="9">
        <f t="shared" si="6"/>
        <v>1389</v>
      </c>
      <c r="M36" s="22">
        <f t="shared" si="7"/>
        <v>43059</v>
      </c>
      <c r="N36" s="20"/>
      <c r="O36" s="12">
        <v>82</v>
      </c>
      <c r="P36" s="7">
        <v>98</v>
      </c>
      <c r="Q36" s="7">
        <v>0</v>
      </c>
      <c r="R36" s="8">
        <f t="shared" si="8"/>
        <v>98</v>
      </c>
      <c r="S36" s="22">
        <f t="shared" si="9"/>
        <v>8036</v>
      </c>
      <c r="T36" s="7">
        <v>212</v>
      </c>
      <c r="U36" s="7">
        <v>0</v>
      </c>
      <c r="V36" s="8">
        <f t="shared" si="10"/>
        <v>212</v>
      </c>
      <c r="W36" s="22">
        <f t="shared" si="11"/>
        <v>17384</v>
      </c>
      <c r="X36" s="7">
        <f t="shared" si="12"/>
        <v>310</v>
      </c>
      <c r="Y36" s="7">
        <f t="shared" si="13"/>
        <v>0</v>
      </c>
      <c r="Z36" s="9">
        <f t="shared" si="14"/>
        <v>310</v>
      </c>
      <c r="AA36" s="19">
        <f t="shared" si="15"/>
        <v>25420</v>
      </c>
    </row>
    <row r="37" spans="1:27" ht="14.25">
      <c r="A37" s="13">
        <v>32</v>
      </c>
      <c r="B37" s="7">
        <v>687</v>
      </c>
      <c r="C37" s="7">
        <v>17</v>
      </c>
      <c r="D37" s="8">
        <f aca="true" t="shared" si="16" ref="D37:D55">B37+C37</f>
        <v>704</v>
      </c>
      <c r="E37" s="22">
        <f aca="true" t="shared" si="17" ref="E37:E55">A37*D37</f>
        <v>22528</v>
      </c>
      <c r="F37" s="7">
        <v>611</v>
      </c>
      <c r="G37" s="7">
        <v>15</v>
      </c>
      <c r="H37" s="8">
        <f aca="true" t="shared" si="18" ref="H37:H55">F37+G37</f>
        <v>626</v>
      </c>
      <c r="I37" s="22">
        <f aca="true" t="shared" si="19" ref="I37:I55">A37*H37</f>
        <v>20032</v>
      </c>
      <c r="J37" s="7">
        <f aca="true" t="shared" si="20" ref="J37:J55">B37+F37</f>
        <v>1298</v>
      </c>
      <c r="K37" s="7">
        <f aca="true" t="shared" si="21" ref="K37:K55">C37+G37</f>
        <v>32</v>
      </c>
      <c r="L37" s="9">
        <f aca="true" t="shared" si="22" ref="L37:L55">J37+K37</f>
        <v>1330</v>
      </c>
      <c r="M37" s="22">
        <f aca="true" t="shared" si="23" ref="M37:M55">A37*L37</f>
        <v>42560</v>
      </c>
      <c r="N37" s="20"/>
      <c r="O37" s="12">
        <v>83</v>
      </c>
      <c r="P37" s="7">
        <v>111</v>
      </c>
      <c r="Q37" s="7">
        <v>1</v>
      </c>
      <c r="R37" s="8">
        <f aca="true" t="shared" si="24" ref="R37:R54">P37+Q37</f>
        <v>112</v>
      </c>
      <c r="S37" s="22">
        <f aca="true" t="shared" si="25" ref="S37:S53">O37*R37</f>
        <v>9296</v>
      </c>
      <c r="T37" s="7">
        <v>207</v>
      </c>
      <c r="U37" s="7">
        <v>0</v>
      </c>
      <c r="V37" s="8">
        <f aca="true" t="shared" si="26" ref="V37:V54">T37+U37</f>
        <v>207</v>
      </c>
      <c r="W37" s="22">
        <f aca="true" t="shared" si="27" ref="W37:W54">O37*V37</f>
        <v>17181</v>
      </c>
      <c r="X37" s="7">
        <f aca="true" t="shared" si="28" ref="X37:X54">P37+T37</f>
        <v>318</v>
      </c>
      <c r="Y37" s="7">
        <f aca="true" t="shared" si="29" ref="Y37:Y54">Q37+U37</f>
        <v>1</v>
      </c>
      <c r="Z37" s="9">
        <f aca="true" t="shared" si="30" ref="Z37:Z54">X37+Y37</f>
        <v>319</v>
      </c>
      <c r="AA37" s="19">
        <f aca="true" t="shared" si="31" ref="AA37:AA53">O37*Z37</f>
        <v>26477</v>
      </c>
    </row>
    <row r="38" spans="1:27" ht="14.25">
      <c r="A38" s="13">
        <v>33</v>
      </c>
      <c r="B38" s="7">
        <v>693</v>
      </c>
      <c r="C38" s="7">
        <v>22</v>
      </c>
      <c r="D38" s="8">
        <f t="shared" si="16"/>
        <v>715</v>
      </c>
      <c r="E38" s="22">
        <f t="shared" si="17"/>
        <v>23595</v>
      </c>
      <c r="F38" s="7">
        <v>616</v>
      </c>
      <c r="G38" s="7">
        <v>19</v>
      </c>
      <c r="H38" s="8">
        <f t="shared" si="18"/>
        <v>635</v>
      </c>
      <c r="I38" s="22">
        <f t="shared" si="19"/>
        <v>20955</v>
      </c>
      <c r="J38" s="7">
        <f t="shared" si="20"/>
        <v>1309</v>
      </c>
      <c r="K38" s="7">
        <f t="shared" si="21"/>
        <v>41</v>
      </c>
      <c r="L38" s="9">
        <f t="shared" si="22"/>
        <v>1350</v>
      </c>
      <c r="M38" s="22">
        <f t="shared" si="23"/>
        <v>44550</v>
      </c>
      <c r="N38" s="20"/>
      <c r="O38" s="12">
        <v>84</v>
      </c>
      <c r="P38" s="7">
        <v>85</v>
      </c>
      <c r="Q38" s="7">
        <v>1</v>
      </c>
      <c r="R38" s="8">
        <f t="shared" si="24"/>
        <v>86</v>
      </c>
      <c r="S38" s="22">
        <f t="shared" si="25"/>
        <v>7224</v>
      </c>
      <c r="T38" s="7">
        <v>184</v>
      </c>
      <c r="U38" s="7">
        <v>0</v>
      </c>
      <c r="V38" s="8">
        <f t="shared" si="26"/>
        <v>184</v>
      </c>
      <c r="W38" s="22">
        <f t="shared" si="27"/>
        <v>15456</v>
      </c>
      <c r="X38" s="7">
        <f t="shared" si="28"/>
        <v>269</v>
      </c>
      <c r="Y38" s="7">
        <f t="shared" si="29"/>
        <v>1</v>
      </c>
      <c r="Z38" s="9">
        <f t="shared" si="30"/>
        <v>270</v>
      </c>
      <c r="AA38" s="19">
        <f t="shared" si="31"/>
        <v>22680</v>
      </c>
    </row>
    <row r="39" spans="1:27" ht="14.25">
      <c r="A39" s="13">
        <v>34</v>
      </c>
      <c r="B39" s="7">
        <v>676</v>
      </c>
      <c r="C39" s="7">
        <v>17</v>
      </c>
      <c r="D39" s="8">
        <f t="shared" si="16"/>
        <v>693</v>
      </c>
      <c r="E39" s="22">
        <f t="shared" si="17"/>
        <v>23562</v>
      </c>
      <c r="F39" s="7">
        <v>557</v>
      </c>
      <c r="G39" s="7">
        <v>23</v>
      </c>
      <c r="H39" s="8">
        <f t="shared" si="18"/>
        <v>580</v>
      </c>
      <c r="I39" s="22">
        <f t="shared" si="19"/>
        <v>19720</v>
      </c>
      <c r="J39" s="7">
        <f t="shared" si="20"/>
        <v>1233</v>
      </c>
      <c r="K39" s="7">
        <f t="shared" si="21"/>
        <v>40</v>
      </c>
      <c r="L39" s="9">
        <f t="shared" si="22"/>
        <v>1273</v>
      </c>
      <c r="M39" s="22">
        <f t="shared" si="23"/>
        <v>43282</v>
      </c>
      <c r="N39" s="20"/>
      <c r="O39" s="12">
        <v>85</v>
      </c>
      <c r="P39" s="7">
        <v>75</v>
      </c>
      <c r="Q39" s="7">
        <v>0</v>
      </c>
      <c r="R39" s="8">
        <f t="shared" si="24"/>
        <v>75</v>
      </c>
      <c r="S39" s="22">
        <f t="shared" si="25"/>
        <v>6375</v>
      </c>
      <c r="T39" s="7">
        <v>159</v>
      </c>
      <c r="U39" s="7">
        <v>1</v>
      </c>
      <c r="V39" s="8">
        <f t="shared" si="26"/>
        <v>160</v>
      </c>
      <c r="W39" s="22">
        <f t="shared" si="27"/>
        <v>13600</v>
      </c>
      <c r="X39" s="7">
        <f t="shared" si="28"/>
        <v>234</v>
      </c>
      <c r="Y39" s="7">
        <f t="shared" si="29"/>
        <v>1</v>
      </c>
      <c r="Z39" s="9">
        <f t="shared" si="30"/>
        <v>235</v>
      </c>
      <c r="AA39" s="19">
        <f t="shared" si="31"/>
        <v>19975</v>
      </c>
    </row>
    <row r="40" spans="1:27" ht="14.25">
      <c r="A40" s="13">
        <v>35</v>
      </c>
      <c r="B40" s="7">
        <v>669</v>
      </c>
      <c r="C40" s="7">
        <v>19</v>
      </c>
      <c r="D40" s="8">
        <f t="shared" si="16"/>
        <v>688</v>
      </c>
      <c r="E40" s="22">
        <f t="shared" si="17"/>
        <v>24080</v>
      </c>
      <c r="F40" s="7">
        <v>648</v>
      </c>
      <c r="G40" s="7">
        <v>21</v>
      </c>
      <c r="H40" s="8">
        <f t="shared" si="18"/>
        <v>669</v>
      </c>
      <c r="I40" s="22">
        <f t="shared" si="19"/>
        <v>23415</v>
      </c>
      <c r="J40" s="7">
        <f t="shared" si="20"/>
        <v>1317</v>
      </c>
      <c r="K40" s="7">
        <f t="shared" si="21"/>
        <v>40</v>
      </c>
      <c r="L40" s="9">
        <f t="shared" si="22"/>
        <v>1357</v>
      </c>
      <c r="M40" s="22">
        <f t="shared" si="23"/>
        <v>47495</v>
      </c>
      <c r="N40" s="20"/>
      <c r="O40" s="12">
        <v>86</v>
      </c>
      <c r="P40" s="7">
        <v>64</v>
      </c>
      <c r="Q40" s="7">
        <v>0</v>
      </c>
      <c r="R40" s="8">
        <f t="shared" si="24"/>
        <v>64</v>
      </c>
      <c r="S40" s="22">
        <f t="shared" si="25"/>
        <v>5504</v>
      </c>
      <c r="T40" s="7">
        <v>123</v>
      </c>
      <c r="U40" s="7">
        <v>0</v>
      </c>
      <c r="V40" s="8">
        <f t="shared" si="26"/>
        <v>123</v>
      </c>
      <c r="W40" s="22">
        <f t="shared" si="27"/>
        <v>10578</v>
      </c>
      <c r="X40" s="7">
        <f t="shared" si="28"/>
        <v>187</v>
      </c>
      <c r="Y40" s="7">
        <f t="shared" si="29"/>
        <v>0</v>
      </c>
      <c r="Z40" s="9">
        <f t="shared" si="30"/>
        <v>187</v>
      </c>
      <c r="AA40" s="19">
        <f t="shared" si="31"/>
        <v>16082</v>
      </c>
    </row>
    <row r="41" spans="1:27" ht="14.25">
      <c r="A41" s="13">
        <v>36</v>
      </c>
      <c r="B41" s="7">
        <v>620</v>
      </c>
      <c r="C41" s="7">
        <v>14</v>
      </c>
      <c r="D41" s="8">
        <f t="shared" si="16"/>
        <v>634</v>
      </c>
      <c r="E41" s="22">
        <f t="shared" si="17"/>
        <v>22824</v>
      </c>
      <c r="F41" s="7">
        <v>566</v>
      </c>
      <c r="G41" s="7">
        <v>23</v>
      </c>
      <c r="H41" s="8">
        <f t="shared" si="18"/>
        <v>589</v>
      </c>
      <c r="I41" s="22">
        <f t="shared" si="19"/>
        <v>21204</v>
      </c>
      <c r="J41" s="7">
        <f t="shared" si="20"/>
        <v>1186</v>
      </c>
      <c r="K41" s="7">
        <f t="shared" si="21"/>
        <v>37</v>
      </c>
      <c r="L41" s="9">
        <f t="shared" si="22"/>
        <v>1223</v>
      </c>
      <c r="M41" s="22">
        <f t="shared" si="23"/>
        <v>44028</v>
      </c>
      <c r="N41" s="20"/>
      <c r="O41" s="12">
        <v>87</v>
      </c>
      <c r="P41" s="7">
        <v>60</v>
      </c>
      <c r="Q41" s="7">
        <v>0</v>
      </c>
      <c r="R41" s="8">
        <f t="shared" si="24"/>
        <v>60</v>
      </c>
      <c r="S41" s="22">
        <f t="shared" si="25"/>
        <v>5220</v>
      </c>
      <c r="T41" s="7">
        <v>130</v>
      </c>
      <c r="U41" s="7">
        <v>0</v>
      </c>
      <c r="V41" s="8">
        <f t="shared" si="26"/>
        <v>130</v>
      </c>
      <c r="W41" s="22">
        <f t="shared" si="27"/>
        <v>11310</v>
      </c>
      <c r="X41" s="7">
        <f t="shared" si="28"/>
        <v>190</v>
      </c>
      <c r="Y41" s="7">
        <f t="shared" si="29"/>
        <v>0</v>
      </c>
      <c r="Z41" s="9">
        <f t="shared" si="30"/>
        <v>190</v>
      </c>
      <c r="AA41" s="19">
        <f t="shared" si="31"/>
        <v>16530</v>
      </c>
    </row>
    <row r="42" spans="1:27" ht="14.25">
      <c r="A42" s="13">
        <v>37</v>
      </c>
      <c r="B42" s="7">
        <v>676</v>
      </c>
      <c r="C42" s="7">
        <v>12</v>
      </c>
      <c r="D42" s="8">
        <f t="shared" si="16"/>
        <v>688</v>
      </c>
      <c r="E42" s="22">
        <f t="shared" si="17"/>
        <v>25456</v>
      </c>
      <c r="F42" s="7">
        <v>540</v>
      </c>
      <c r="G42" s="7">
        <v>22</v>
      </c>
      <c r="H42" s="8">
        <f t="shared" si="18"/>
        <v>562</v>
      </c>
      <c r="I42" s="22">
        <f t="shared" si="19"/>
        <v>20794</v>
      </c>
      <c r="J42" s="7">
        <f t="shared" si="20"/>
        <v>1216</v>
      </c>
      <c r="K42" s="7">
        <f t="shared" si="21"/>
        <v>34</v>
      </c>
      <c r="L42" s="9">
        <f t="shared" si="22"/>
        <v>1250</v>
      </c>
      <c r="M42" s="22">
        <f t="shared" si="23"/>
        <v>46250</v>
      </c>
      <c r="N42" s="20"/>
      <c r="O42" s="12">
        <v>88</v>
      </c>
      <c r="P42" s="7">
        <v>52</v>
      </c>
      <c r="Q42" s="7">
        <v>0</v>
      </c>
      <c r="R42" s="8">
        <f t="shared" si="24"/>
        <v>52</v>
      </c>
      <c r="S42" s="22">
        <f t="shared" si="25"/>
        <v>4576</v>
      </c>
      <c r="T42" s="7">
        <v>128</v>
      </c>
      <c r="U42" s="7">
        <v>0</v>
      </c>
      <c r="V42" s="8">
        <f t="shared" si="26"/>
        <v>128</v>
      </c>
      <c r="W42" s="22">
        <f t="shared" si="27"/>
        <v>11264</v>
      </c>
      <c r="X42" s="7">
        <f t="shared" si="28"/>
        <v>180</v>
      </c>
      <c r="Y42" s="7">
        <f t="shared" si="29"/>
        <v>0</v>
      </c>
      <c r="Z42" s="9">
        <f t="shared" si="30"/>
        <v>180</v>
      </c>
      <c r="AA42" s="19">
        <f t="shared" si="31"/>
        <v>15840</v>
      </c>
    </row>
    <row r="43" spans="1:27" ht="14.25">
      <c r="A43" s="13">
        <v>38</v>
      </c>
      <c r="B43" s="7">
        <v>487</v>
      </c>
      <c r="C43" s="7">
        <v>12</v>
      </c>
      <c r="D43" s="8">
        <f t="shared" si="16"/>
        <v>499</v>
      </c>
      <c r="E43" s="22">
        <f t="shared" si="17"/>
        <v>18962</v>
      </c>
      <c r="F43" s="7">
        <v>430</v>
      </c>
      <c r="G43" s="7">
        <v>20</v>
      </c>
      <c r="H43" s="8">
        <f t="shared" si="18"/>
        <v>450</v>
      </c>
      <c r="I43" s="22">
        <f t="shared" si="19"/>
        <v>17100</v>
      </c>
      <c r="J43" s="7">
        <f t="shared" si="20"/>
        <v>917</v>
      </c>
      <c r="K43" s="7">
        <f t="shared" si="21"/>
        <v>32</v>
      </c>
      <c r="L43" s="9">
        <f t="shared" si="22"/>
        <v>949</v>
      </c>
      <c r="M43" s="22">
        <f t="shared" si="23"/>
        <v>36062</v>
      </c>
      <c r="N43" s="20"/>
      <c r="O43" s="12">
        <v>89</v>
      </c>
      <c r="P43" s="7">
        <v>37</v>
      </c>
      <c r="Q43" s="7">
        <v>0</v>
      </c>
      <c r="R43" s="8">
        <f t="shared" si="24"/>
        <v>37</v>
      </c>
      <c r="S43" s="22">
        <f t="shared" si="25"/>
        <v>3293</v>
      </c>
      <c r="T43" s="7">
        <v>85</v>
      </c>
      <c r="U43" s="7">
        <v>0</v>
      </c>
      <c r="V43" s="8">
        <f t="shared" si="26"/>
        <v>85</v>
      </c>
      <c r="W43" s="22">
        <f t="shared" si="27"/>
        <v>7565</v>
      </c>
      <c r="X43" s="7">
        <f t="shared" si="28"/>
        <v>122</v>
      </c>
      <c r="Y43" s="7">
        <f t="shared" si="29"/>
        <v>0</v>
      </c>
      <c r="Z43" s="9">
        <f t="shared" si="30"/>
        <v>122</v>
      </c>
      <c r="AA43" s="19">
        <f t="shared" si="31"/>
        <v>10858</v>
      </c>
    </row>
    <row r="44" spans="1:27" ht="14.25">
      <c r="A44" s="13">
        <v>39</v>
      </c>
      <c r="B44" s="7">
        <v>521</v>
      </c>
      <c r="C44" s="7">
        <v>15</v>
      </c>
      <c r="D44" s="8">
        <f t="shared" si="16"/>
        <v>536</v>
      </c>
      <c r="E44" s="22">
        <f t="shared" si="17"/>
        <v>20904</v>
      </c>
      <c r="F44" s="7">
        <v>504</v>
      </c>
      <c r="G44" s="7">
        <v>19</v>
      </c>
      <c r="H44" s="8">
        <f t="shared" si="18"/>
        <v>523</v>
      </c>
      <c r="I44" s="22">
        <f t="shared" si="19"/>
        <v>20397</v>
      </c>
      <c r="J44" s="7">
        <f t="shared" si="20"/>
        <v>1025</v>
      </c>
      <c r="K44" s="7">
        <f t="shared" si="21"/>
        <v>34</v>
      </c>
      <c r="L44" s="9">
        <f t="shared" si="22"/>
        <v>1059</v>
      </c>
      <c r="M44" s="22">
        <f t="shared" si="23"/>
        <v>41301</v>
      </c>
      <c r="N44" s="20"/>
      <c r="O44" s="12">
        <v>90</v>
      </c>
      <c r="P44" s="7">
        <v>36</v>
      </c>
      <c r="Q44" s="7">
        <v>0</v>
      </c>
      <c r="R44" s="8">
        <f t="shared" si="24"/>
        <v>36</v>
      </c>
      <c r="S44" s="22">
        <f t="shared" si="25"/>
        <v>3240</v>
      </c>
      <c r="T44" s="7">
        <v>69</v>
      </c>
      <c r="U44" s="7">
        <v>0</v>
      </c>
      <c r="V44" s="8">
        <f t="shared" si="26"/>
        <v>69</v>
      </c>
      <c r="W44" s="22">
        <f t="shared" si="27"/>
        <v>6210</v>
      </c>
      <c r="X44" s="7">
        <f t="shared" si="28"/>
        <v>105</v>
      </c>
      <c r="Y44" s="7">
        <f t="shared" si="29"/>
        <v>0</v>
      </c>
      <c r="Z44" s="9">
        <f t="shared" si="30"/>
        <v>105</v>
      </c>
      <c r="AA44" s="19">
        <f t="shared" si="31"/>
        <v>9450</v>
      </c>
    </row>
    <row r="45" spans="1:27" ht="14.25">
      <c r="A45" s="13">
        <v>40</v>
      </c>
      <c r="B45" s="7">
        <v>541</v>
      </c>
      <c r="C45" s="7">
        <v>22</v>
      </c>
      <c r="D45" s="8">
        <f t="shared" si="16"/>
        <v>563</v>
      </c>
      <c r="E45" s="22">
        <f t="shared" si="17"/>
        <v>22520</v>
      </c>
      <c r="F45" s="7">
        <v>514</v>
      </c>
      <c r="G45" s="7">
        <v>23</v>
      </c>
      <c r="H45" s="8">
        <f t="shared" si="18"/>
        <v>537</v>
      </c>
      <c r="I45" s="22">
        <f t="shared" si="19"/>
        <v>21480</v>
      </c>
      <c r="J45" s="7">
        <f t="shared" si="20"/>
        <v>1055</v>
      </c>
      <c r="K45" s="7">
        <f t="shared" si="21"/>
        <v>45</v>
      </c>
      <c r="L45" s="9">
        <f t="shared" si="22"/>
        <v>1100</v>
      </c>
      <c r="M45" s="22">
        <f t="shared" si="23"/>
        <v>44000</v>
      </c>
      <c r="N45" s="20"/>
      <c r="O45" s="12">
        <v>91</v>
      </c>
      <c r="P45" s="7">
        <v>19</v>
      </c>
      <c r="Q45" s="7">
        <v>0</v>
      </c>
      <c r="R45" s="8">
        <f t="shared" si="24"/>
        <v>19</v>
      </c>
      <c r="S45" s="22">
        <f t="shared" si="25"/>
        <v>1729</v>
      </c>
      <c r="T45" s="7">
        <v>68</v>
      </c>
      <c r="U45" s="7">
        <v>0</v>
      </c>
      <c r="V45" s="8">
        <f t="shared" si="26"/>
        <v>68</v>
      </c>
      <c r="W45" s="22">
        <f t="shared" si="27"/>
        <v>6188</v>
      </c>
      <c r="X45" s="7">
        <f t="shared" si="28"/>
        <v>87</v>
      </c>
      <c r="Y45" s="7">
        <f t="shared" si="29"/>
        <v>0</v>
      </c>
      <c r="Z45" s="9">
        <f t="shared" si="30"/>
        <v>87</v>
      </c>
      <c r="AA45" s="19">
        <f t="shared" si="31"/>
        <v>7917</v>
      </c>
    </row>
    <row r="46" spans="1:27" ht="14.25">
      <c r="A46" s="13">
        <v>41</v>
      </c>
      <c r="B46" s="7">
        <v>538</v>
      </c>
      <c r="C46" s="7">
        <v>15</v>
      </c>
      <c r="D46" s="8">
        <f t="shared" si="16"/>
        <v>553</v>
      </c>
      <c r="E46" s="22">
        <f t="shared" si="17"/>
        <v>22673</v>
      </c>
      <c r="F46" s="7">
        <v>530</v>
      </c>
      <c r="G46" s="7">
        <v>12</v>
      </c>
      <c r="H46" s="8">
        <f t="shared" si="18"/>
        <v>542</v>
      </c>
      <c r="I46" s="22">
        <f t="shared" si="19"/>
        <v>22222</v>
      </c>
      <c r="J46" s="7">
        <f t="shared" si="20"/>
        <v>1068</v>
      </c>
      <c r="K46" s="7">
        <f t="shared" si="21"/>
        <v>27</v>
      </c>
      <c r="L46" s="9">
        <f t="shared" si="22"/>
        <v>1095</v>
      </c>
      <c r="M46" s="22">
        <f t="shared" si="23"/>
        <v>44895</v>
      </c>
      <c r="N46" s="20"/>
      <c r="O46" s="12">
        <v>92</v>
      </c>
      <c r="P46" s="7">
        <v>20</v>
      </c>
      <c r="Q46" s="7">
        <v>0</v>
      </c>
      <c r="R46" s="8">
        <f t="shared" si="24"/>
        <v>20</v>
      </c>
      <c r="S46" s="22">
        <f t="shared" si="25"/>
        <v>1840</v>
      </c>
      <c r="T46" s="7">
        <v>62</v>
      </c>
      <c r="U46" s="7">
        <v>0</v>
      </c>
      <c r="V46" s="8">
        <f t="shared" si="26"/>
        <v>62</v>
      </c>
      <c r="W46" s="22">
        <f t="shared" si="27"/>
        <v>5704</v>
      </c>
      <c r="X46" s="7">
        <f t="shared" si="28"/>
        <v>82</v>
      </c>
      <c r="Y46" s="7">
        <f t="shared" si="29"/>
        <v>0</v>
      </c>
      <c r="Z46" s="9">
        <f t="shared" si="30"/>
        <v>82</v>
      </c>
      <c r="AA46" s="19">
        <f t="shared" si="31"/>
        <v>7544</v>
      </c>
    </row>
    <row r="47" spans="1:27" ht="14.25">
      <c r="A47" s="13">
        <v>42</v>
      </c>
      <c r="B47" s="7">
        <v>506</v>
      </c>
      <c r="C47" s="7">
        <v>23</v>
      </c>
      <c r="D47" s="8">
        <f t="shared" si="16"/>
        <v>529</v>
      </c>
      <c r="E47" s="22">
        <f t="shared" si="17"/>
        <v>22218</v>
      </c>
      <c r="F47" s="7">
        <v>531</v>
      </c>
      <c r="G47" s="7">
        <v>22</v>
      </c>
      <c r="H47" s="8">
        <f t="shared" si="18"/>
        <v>553</v>
      </c>
      <c r="I47" s="22">
        <f t="shared" si="19"/>
        <v>23226</v>
      </c>
      <c r="J47" s="7">
        <f t="shared" si="20"/>
        <v>1037</v>
      </c>
      <c r="K47" s="7">
        <f t="shared" si="21"/>
        <v>45</v>
      </c>
      <c r="L47" s="9">
        <f t="shared" si="22"/>
        <v>1082</v>
      </c>
      <c r="M47" s="22">
        <f t="shared" si="23"/>
        <v>45444</v>
      </c>
      <c r="N47" s="20"/>
      <c r="O47" s="12">
        <v>93</v>
      </c>
      <c r="P47" s="7">
        <v>15</v>
      </c>
      <c r="Q47" s="7">
        <v>0</v>
      </c>
      <c r="R47" s="8">
        <f t="shared" si="24"/>
        <v>15</v>
      </c>
      <c r="S47" s="22">
        <f t="shared" si="25"/>
        <v>1395</v>
      </c>
      <c r="T47" s="7">
        <v>48</v>
      </c>
      <c r="U47" s="7">
        <v>1</v>
      </c>
      <c r="V47" s="8">
        <f t="shared" si="26"/>
        <v>49</v>
      </c>
      <c r="W47" s="22">
        <f t="shared" si="27"/>
        <v>4557</v>
      </c>
      <c r="X47" s="7">
        <f t="shared" si="28"/>
        <v>63</v>
      </c>
      <c r="Y47" s="7">
        <f t="shared" si="29"/>
        <v>1</v>
      </c>
      <c r="Z47" s="9">
        <f t="shared" si="30"/>
        <v>64</v>
      </c>
      <c r="AA47" s="19">
        <f t="shared" si="31"/>
        <v>5952</v>
      </c>
    </row>
    <row r="48" spans="1:27" ht="14.25">
      <c r="A48" s="13">
        <v>43</v>
      </c>
      <c r="B48" s="7">
        <v>585</v>
      </c>
      <c r="C48" s="7">
        <v>11</v>
      </c>
      <c r="D48" s="8">
        <f t="shared" si="16"/>
        <v>596</v>
      </c>
      <c r="E48" s="22">
        <f t="shared" si="17"/>
        <v>25628</v>
      </c>
      <c r="F48" s="7">
        <v>524</v>
      </c>
      <c r="G48" s="7">
        <v>12</v>
      </c>
      <c r="H48" s="8">
        <f t="shared" si="18"/>
        <v>536</v>
      </c>
      <c r="I48" s="22">
        <f t="shared" si="19"/>
        <v>23048</v>
      </c>
      <c r="J48" s="7">
        <f t="shared" si="20"/>
        <v>1109</v>
      </c>
      <c r="K48" s="7">
        <f t="shared" si="21"/>
        <v>23</v>
      </c>
      <c r="L48" s="9">
        <f t="shared" si="22"/>
        <v>1132</v>
      </c>
      <c r="M48" s="22">
        <f t="shared" si="23"/>
        <v>48676</v>
      </c>
      <c r="N48" s="20"/>
      <c r="O48" s="12">
        <v>94</v>
      </c>
      <c r="P48" s="7">
        <v>7</v>
      </c>
      <c r="Q48" s="7">
        <v>0</v>
      </c>
      <c r="R48" s="8">
        <f t="shared" si="24"/>
        <v>7</v>
      </c>
      <c r="S48" s="22">
        <f t="shared" si="25"/>
        <v>658</v>
      </c>
      <c r="T48" s="7">
        <v>33</v>
      </c>
      <c r="U48" s="7">
        <v>0</v>
      </c>
      <c r="V48" s="8">
        <f t="shared" si="26"/>
        <v>33</v>
      </c>
      <c r="W48" s="22">
        <f t="shared" si="27"/>
        <v>3102</v>
      </c>
      <c r="X48" s="7">
        <f t="shared" si="28"/>
        <v>40</v>
      </c>
      <c r="Y48" s="7">
        <f t="shared" si="29"/>
        <v>0</v>
      </c>
      <c r="Z48" s="9">
        <f t="shared" si="30"/>
        <v>40</v>
      </c>
      <c r="AA48" s="19">
        <f t="shared" si="31"/>
        <v>3760</v>
      </c>
    </row>
    <row r="49" spans="1:27" ht="14.25">
      <c r="A49" s="13">
        <v>44</v>
      </c>
      <c r="B49" s="7">
        <v>547</v>
      </c>
      <c r="C49" s="7">
        <v>18</v>
      </c>
      <c r="D49" s="8">
        <f t="shared" si="16"/>
        <v>565</v>
      </c>
      <c r="E49" s="22">
        <f t="shared" si="17"/>
        <v>24860</v>
      </c>
      <c r="F49" s="7">
        <v>555</v>
      </c>
      <c r="G49" s="7">
        <v>10</v>
      </c>
      <c r="H49" s="8">
        <f t="shared" si="18"/>
        <v>565</v>
      </c>
      <c r="I49" s="22">
        <f t="shared" si="19"/>
        <v>24860</v>
      </c>
      <c r="J49" s="7">
        <f t="shared" si="20"/>
        <v>1102</v>
      </c>
      <c r="K49" s="7">
        <f t="shared" si="21"/>
        <v>28</v>
      </c>
      <c r="L49" s="9">
        <f t="shared" si="22"/>
        <v>1130</v>
      </c>
      <c r="M49" s="22">
        <f t="shared" si="23"/>
        <v>49720</v>
      </c>
      <c r="N49" s="20"/>
      <c r="O49" s="12">
        <v>95</v>
      </c>
      <c r="P49" s="7">
        <v>5</v>
      </c>
      <c r="Q49" s="7">
        <v>0</v>
      </c>
      <c r="R49" s="8">
        <f t="shared" si="24"/>
        <v>5</v>
      </c>
      <c r="S49" s="22">
        <f t="shared" si="25"/>
        <v>475</v>
      </c>
      <c r="T49" s="7">
        <v>24</v>
      </c>
      <c r="U49" s="7">
        <v>0</v>
      </c>
      <c r="V49" s="8">
        <f t="shared" si="26"/>
        <v>24</v>
      </c>
      <c r="W49" s="22">
        <f t="shared" si="27"/>
        <v>2280</v>
      </c>
      <c r="X49" s="7">
        <f t="shared" si="28"/>
        <v>29</v>
      </c>
      <c r="Y49" s="7">
        <f t="shared" si="29"/>
        <v>0</v>
      </c>
      <c r="Z49" s="9">
        <f t="shared" si="30"/>
        <v>29</v>
      </c>
      <c r="AA49" s="19">
        <f t="shared" si="31"/>
        <v>2755</v>
      </c>
    </row>
    <row r="50" spans="1:27" ht="14.25">
      <c r="A50" s="13">
        <v>45</v>
      </c>
      <c r="B50" s="7">
        <v>543</v>
      </c>
      <c r="C50" s="7">
        <v>14</v>
      </c>
      <c r="D50" s="8">
        <f t="shared" si="16"/>
        <v>557</v>
      </c>
      <c r="E50" s="22">
        <f t="shared" si="17"/>
        <v>25065</v>
      </c>
      <c r="F50" s="7">
        <v>591</v>
      </c>
      <c r="G50" s="7">
        <v>10</v>
      </c>
      <c r="H50" s="8">
        <f t="shared" si="18"/>
        <v>601</v>
      </c>
      <c r="I50" s="22">
        <f t="shared" si="19"/>
        <v>27045</v>
      </c>
      <c r="J50" s="7">
        <f t="shared" si="20"/>
        <v>1134</v>
      </c>
      <c r="K50" s="7">
        <f t="shared" si="21"/>
        <v>24</v>
      </c>
      <c r="L50" s="9">
        <f t="shared" si="22"/>
        <v>1158</v>
      </c>
      <c r="M50" s="22">
        <f t="shared" si="23"/>
        <v>52110</v>
      </c>
      <c r="N50" s="20"/>
      <c r="O50" s="12">
        <v>96</v>
      </c>
      <c r="P50" s="7">
        <v>6</v>
      </c>
      <c r="Q50" s="7">
        <v>0</v>
      </c>
      <c r="R50" s="8">
        <f t="shared" si="24"/>
        <v>6</v>
      </c>
      <c r="S50" s="22">
        <f t="shared" si="25"/>
        <v>576</v>
      </c>
      <c r="T50" s="7">
        <v>16</v>
      </c>
      <c r="U50" s="7">
        <v>0</v>
      </c>
      <c r="V50" s="8">
        <f t="shared" si="26"/>
        <v>16</v>
      </c>
      <c r="W50" s="22">
        <f t="shared" si="27"/>
        <v>1536</v>
      </c>
      <c r="X50" s="7">
        <f t="shared" si="28"/>
        <v>22</v>
      </c>
      <c r="Y50" s="7">
        <f t="shared" si="29"/>
        <v>0</v>
      </c>
      <c r="Z50" s="9">
        <f t="shared" si="30"/>
        <v>22</v>
      </c>
      <c r="AA50" s="19">
        <f t="shared" si="31"/>
        <v>2112</v>
      </c>
    </row>
    <row r="51" spans="1:27" ht="14.25">
      <c r="A51" s="13">
        <v>46</v>
      </c>
      <c r="B51" s="7">
        <v>620</v>
      </c>
      <c r="C51" s="7">
        <v>11</v>
      </c>
      <c r="D51" s="8">
        <f t="shared" si="16"/>
        <v>631</v>
      </c>
      <c r="E51" s="22">
        <f t="shared" si="17"/>
        <v>29026</v>
      </c>
      <c r="F51" s="7">
        <v>569</v>
      </c>
      <c r="G51" s="7">
        <v>14</v>
      </c>
      <c r="H51" s="8">
        <f t="shared" si="18"/>
        <v>583</v>
      </c>
      <c r="I51" s="22">
        <f t="shared" si="19"/>
        <v>26818</v>
      </c>
      <c r="J51" s="7">
        <f t="shared" si="20"/>
        <v>1189</v>
      </c>
      <c r="K51" s="7">
        <f t="shared" si="21"/>
        <v>25</v>
      </c>
      <c r="L51" s="9">
        <f t="shared" si="22"/>
        <v>1214</v>
      </c>
      <c r="M51" s="22">
        <f t="shared" si="23"/>
        <v>55844</v>
      </c>
      <c r="N51" s="20"/>
      <c r="O51" s="12">
        <v>97</v>
      </c>
      <c r="P51" s="7">
        <v>5</v>
      </c>
      <c r="Q51" s="7">
        <v>0</v>
      </c>
      <c r="R51" s="8">
        <f t="shared" si="24"/>
        <v>5</v>
      </c>
      <c r="S51" s="22">
        <f t="shared" si="25"/>
        <v>485</v>
      </c>
      <c r="T51" s="7">
        <v>13</v>
      </c>
      <c r="U51" s="7">
        <v>0</v>
      </c>
      <c r="V51" s="8">
        <f t="shared" si="26"/>
        <v>13</v>
      </c>
      <c r="W51" s="22">
        <f t="shared" si="27"/>
        <v>1261</v>
      </c>
      <c r="X51" s="7">
        <f t="shared" si="28"/>
        <v>18</v>
      </c>
      <c r="Y51" s="7">
        <f t="shared" si="29"/>
        <v>0</v>
      </c>
      <c r="Z51" s="9">
        <f t="shared" si="30"/>
        <v>18</v>
      </c>
      <c r="AA51" s="19">
        <f t="shared" si="31"/>
        <v>1746</v>
      </c>
    </row>
    <row r="52" spans="1:27" ht="14.25">
      <c r="A52" s="13">
        <v>47</v>
      </c>
      <c r="B52" s="7">
        <v>576</v>
      </c>
      <c r="C52" s="7">
        <v>11</v>
      </c>
      <c r="D52" s="8">
        <f t="shared" si="16"/>
        <v>587</v>
      </c>
      <c r="E52" s="22">
        <f t="shared" si="17"/>
        <v>27589</v>
      </c>
      <c r="F52" s="7">
        <v>587</v>
      </c>
      <c r="G52" s="7">
        <v>7</v>
      </c>
      <c r="H52" s="8">
        <f t="shared" si="18"/>
        <v>594</v>
      </c>
      <c r="I52" s="22">
        <f t="shared" si="19"/>
        <v>27918</v>
      </c>
      <c r="J52" s="7">
        <f t="shared" si="20"/>
        <v>1163</v>
      </c>
      <c r="K52" s="7">
        <f t="shared" si="21"/>
        <v>18</v>
      </c>
      <c r="L52" s="9">
        <f t="shared" si="22"/>
        <v>1181</v>
      </c>
      <c r="M52" s="22">
        <f t="shared" si="23"/>
        <v>55507</v>
      </c>
      <c r="N52" s="20"/>
      <c r="O52" s="12">
        <v>98</v>
      </c>
      <c r="P52" s="7">
        <v>2</v>
      </c>
      <c r="Q52" s="7">
        <v>0</v>
      </c>
      <c r="R52" s="8">
        <f t="shared" si="24"/>
        <v>2</v>
      </c>
      <c r="S52" s="22">
        <f t="shared" si="25"/>
        <v>196</v>
      </c>
      <c r="T52" s="7">
        <v>12</v>
      </c>
      <c r="U52" s="7">
        <v>0</v>
      </c>
      <c r="V52" s="8">
        <f t="shared" si="26"/>
        <v>12</v>
      </c>
      <c r="W52" s="22">
        <f t="shared" si="27"/>
        <v>1176</v>
      </c>
      <c r="X52" s="7">
        <f t="shared" si="28"/>
        <v>14</v>
      </c>
      <c r="Y52" s="7">
        <f t="shared" si="29"/>
        <v>0</v>
      </c>
      <c r="Z52" s="9">
        <f t="shared" si="30"/>
        <v>14</v>
      </c>
      <c r="AA52" s="19">
        <f t="shared" si="31"/>
        <v>1372</v>
      </c>
    </row>
    <row r="53" spans="1:27" ht="14.25">
      <c r="A53" s="13">
        <v>48</v>
      </c>
      <c r="B53" s="7">
        <v>613</v>
      </c>
      <c r="C53" s="7">
        <v>8</v>
      </c>
      <c r="D53" s="8">
        <f t="shared" si="16"/>
        <v>621</v>
      </c>
      <c r="E53" s="22">
        <f t="shared" si="17"/>
        <v>29808</v>
      </c>
      <c r="F53" s="7">
        <v>617</v>
      </c>
      <c r="G53" s="7">
        <v>10</v>
      </c>
      <c r="H53" s="8">
        <f t="shared" si="18"/>
        <v>627</v>
      </c>
      <c r="I53" s="22">
        <f t="shared" si="19"/>
        <v>30096</v>
      </c>
      <c r="J53" s="7">
        <f t="shared" si="20"/>
        <v>1230</v>
      </c>
      <c r="K53" s="7">
        <f t="shared" si="21"/>
        <v>18</v>
      </c>
      <c r="L53" s="9">
        <f t="shared" si="22"/>
        <v>1248</v>
      </c>
      <c r="M53" s="22">
        <f t="shared" si="23"/>
        <v>59904</v>
      </c>
      <c r="N53" s="20"/>
      <c r="O53" s="12">
        <v>99</v>
      </c>
      <c r="P53" s="7">
        <v>0</v>
      </c>
      <c r="Q53" s="7">
        <v>0</v>
      </c>
      <c r="R53" s="8">
        <f t="shared" si="24"/>
        <v>0</v>
      </c>
      <c r="S53" s="22">
        <f t="shared" si="25"/>
        <v>0</v>
      </c>
      <c r="T53" s="7">
        <v>6</v>
      </c>
      <c r="U53" s="7">
        <v>0</v>
      </c>
      <c r="V53" s="8">
        <f t="shared" si="26"/>
        <v>6</v>
      </c>
      <c r="W53" s="22">
        <f t="shared" si="27"/>
        <v>594</v>
      </c>
      <c r="X53" s="7">
        <f t="shared" si="28"/>
        <v>6</v>
      </c>
      <c r="Y53" s="7">
        <f t="shared" si="29"/>
        <v>0</v>
      </c>
      <c r="Z53" s="9">
        <f t="shared" si="30"/>
        <v>6</v>
      </c>
      <c r="AA53" s="19">
        <f t="shared" si="31"/>
        <v>594</v>
      </c>
    </row>
    <row r="54" spans="1:27" ht="14.25">
      <c r="A54" s="13">
        <v>49</v>
      </c>
      <c r="B54" s="7">
        <v>656</v>
      </c>
      <c r="C54" s="7">
        <v>9</v>
      </c>
      <c r="D54" s="8">
        <f t="shared" si="16"/>
        <v>665</v>
      </c>
      <c r="E54" s="22">
        <f t="shared" si="17"/>
        <v>32585</v>
      </c>
      <c r="F54" s="7">
        <v>668</v>
      </c>
      <c r="G54" s="7">
        <v>10</v>
      </c>
      <c r="H54" s="8">
        <f t="shared" si="18"/>
        <v>678</v>
      </c>
      <c r="I54" s="22">
        <f t="shared" si="19"/>
        <v>33222</v>
      </c>
      <c r="J54" s="7">
        <f t="shared" si="20"/>
        <v>1324</v>
      </c>
      <c r="K54" s="7">
        <f t="shared" si="21"/>
        <v>19</v>
      </c>
      <c r="L54" s="9">
        <f t="shared" si="22"/>
        <v>1343</v>
      </c>
      <c r="M54" s="22">
        <f t="shared" si="23"/>
        <v>65807</v>
      </c>
      <c r="N54" s="20"/>
      <c r="O54" s="12" t="s">
        <v>28</v>
      </c>
      <c r="P54" s="7">
        <v>3</v>
      </c>
      <c r="Q54" s="7">
        <v>0</v>
      </c>
      <c r="R54" s="8">
        <f t="shared" si="24"/>
        <v>3</v>
      </c>
      <c r="S54" s="22">
        <f>100*R54</f>
        <v>300</v>
      </c>
      <c r="T54" s="7">
        <v>5</v>
      </c>
      <c r="U54" s="7">
        <v>0</v>
      </c>
      <c r="V54" s="8">
        <f t="shared" si="26"/>
        <v>5</v>
      </c>
      <c r="W54" s="22">
        <f t="shared" si="27"/>
        <v>0</v>
      </c>
      <c r="X54" s="7">
        <f t="shared" si="28"/>
        <v>8</v>
      </c>
      <c r="Y54" s="7">
        <f t="shared" si="29"/>
        <v>0</v>
      </c>
      <c r="Z54" s="9">
        <f t="shared" si="30"/>
        <v>8</v>
      </c>
      <c r="AA54" s="19">
        <f>100*Z54</f>
        <v>800</v>
      </c>
    </row>
    <row r="55" spans="1:27" ht="14.25">
      <c r="A55" s="13">
        <v>50</v>
      </c>
      <c r="B55" s="7">
        <v>660</v>
      </c>
      <c r="C55" s="7">
        <v>16</v>
      </c>
      <c r="D55" s="8">
        <f t="shared" si="16"/>
        <v>676</v>
      </c>
      <c r="E55" s="22">
        <f t="shared" si="17"/>
        <v>33800</v>
      </c>
      <c r="F55" s="7">
        <v>622</v>
      </c>
      <c r="G55" s="7">
        <v>11</v>
      </c>
      <c r="H55" s="8">
        <f t="shared" si="18"/>
        <v>633</v>
      </c>
      <c r="I55" s="22">
        <f t="shared" si="19"/>
        <v>31650</v>
      </c>
      <c r="J55" s="7">
        <f t="shared" si="20"/>
        <v>1282</v>
      </c>
      <c r="K55" s="7">
        <f t="shared" si="21"/>
        <v>27</v>
      </c>
      <c r="L55" s="9">
        <f t="shared" si="22"/>
        <v>1309</v>
      </c>
      <c r="M55" s="22">
        <f t="shared" si="23"/>
        <v>65450</v>
      </c>
      <c r="N55" s="5"/>
      <c r="O55" s="6"/>
      <c r="P55" s="6"/>
      <c r="Q55" s="6"/>
      <c r="R55" s="6"/>
      <c r="S55" s="24">
        <f>(SUM(E6:E55)+SUM(S5:S54))/R59</f>
        <v>40.330771588719564</v>
      </c>
      <c r="T55" s="6"/>
      <c r="U55" s="6"/>
      <c r="V55" s="6"/>
      <c r="W55" s="24">
        <f>(SUM(I6:I55)+SUM(W5:W54))/V59</f>
        <v>42.287629902782434</v>
      </c>
      <c r="X55" s="6"/>
      <c r="Y55" s="6"/>
      <c r="Z55" s="6"/>
      <c r="AA55" s="24">
        <f>(SUM(M6:M55)+SUM(AA5:AA54))/Z59</f>
        <v>41.304699337513966</v>
      </c>
    </row>
    <row r="56" spans="1:27" ht="14.25">
      <c r="A56" s="30"/>
      <c r="B56" s="31"/>
      <c r="C56" s="31"/>
      <c r="D56" s="31"/>
      <c r="E56" s="29"/>
      <c r="F56" s="31"/>
      <c r="G56" s="31"/>
      <c r="H56" s="31"/>
      <c r="I56" s="29"/>
      <c r="J56" s="28"/>
      <c r="K56" s="28"/>
      <c r="L56" s="28"/>
      <c r="M56" s="29"/>
      <c r="N56" s="5"/>
      <c r="O56" s="5"/>
      <c r="P56" s="5"/>
      <c r="Q56" s="5"/>
      <c r="R56" s="5"/>
      <c r="S56" s="24"/>
      <c r="T56" s="5"/>
      <c r="U56" s="5"/>
      <c r="V56" s="5"/>
      <c r="W56" s="24"/>
      <c r="X56" s="5"/>
      <c r="Y56" s="5"/>
      <c r="Z56" s="5"/>
      <c r="AA56" s="24"/>
    </row>
    <row r="57" spans="1:26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5"/>
      <c r="O57" s="5"/>
      <c r="P57" s="96" t="s">
        <v>1</v>
      </c>
      <c r="Q57" s="97"/>
      <c r="R57" s="98"/>
      <c r="S57" s="27"/>
      <c r="T57" s="96" t="s">
        <v>2</v>
      </c>
      <c r="U57" s="97"/>
      <c r="V57" s="98"/>
      <c r="W57" s="27"/>
      <c r="X57" s="96" t="s">
        <v>7</v>
      </c>
      <c r="Y57" s="97"/>
      <c r="Z57" s="98"/>
    </row>
    <row r="58" spans="16:26" ht="14.25">
      <c r="P58" s="14" t="s">
        <v>3</v>
      </c>
      <c r="Q58" s="14" t="s">
        <v>4</v>
      </c>
      <c r="R58" s="14" t="s">
        <v>5</v>
      </c>
      <c r="S58" s="14"/>
      <c r="T58" s="14" t="s">
        <v>3</v>
      </c>
      <c r="U58" s="14" t="s">
        <v>4</v>
      </c>
      <c r="V58" s="14" t="s">
        <v>5</v>
      </c>
      <c r="W58" s="14"/>
      <c r="X58" s="14" t="s">
        <v>3</v>
      </c>
      <c r="Y58" s="14" t="s">
        <v>4</v>
      </c>
      <c r="Z58" s="14" t="s">
        <v>5</v>
      </c>
    </row>
    <row r="59" spans="15:26" ht="14.25">
      <c r="O59" s="1" t="s">
        <v>7</v>
      </c>
      <c r="P59" s="10">
        <f>SUM(B5:B55)+SUM(P5:P54)</f>
        <v>44865</v>
      </c>
      <c r="Q59" s="10">
        <f>SUM(C5:C55)+SUM(Q5:Q54)</f>
        <v>807</v>
      </c>
      <c r="R59" s="10">
        <f>SUM(D5:D55)+SUM(R5:R54)</f>
        <v>45672</v>
      </c>
      <c r="S59" s="10"/>
      <c r="T59" s="10">
        <f>SUM(F5:F55)+SUM(T5:T54)</f>
        <v>43960</v>
      </c>
      <c r="U59" s="10">
        <f>SUM(G5:G55)+SUM(U5:U54)</f>
        <v>785</v>
      </c>
      <c r="V59" s="10">
        <f>SUM(H5:H55)+SUM(V5:V54)</f>
        <v>44745</v>
      </c>
      <c r="W59" s="10"/>
      <c r="X59" s="10">
        <f>SUM(J5:J55)+SUM(X5:X54)</f>
        <v>88825</v>
      </c>
      <c r="Y59" s="10">
        <f>SUM(K5:K55)+SUM(Y5:Y54)</f>
        <v>1592</v>
      </c>
      <c r="Z59" s="10">
        <f>SUM(L5:L55)+SUM(Z5:Z54)</f>
        <v>90417</v>
      </c>
    </row>
    <row r="62" spans="8:26" ht="14.25">
      <c r="H62" s="4"/>
      <c r="I62" s="4"/>
      <c r="J62" s="4"/>
      <c r="K62" s="2"/>
      <c r="L62" s="110" t="s">
        <v>22</v>
      </c>
      <c r="M62" s="111"/>
      <c r="N62" s="111"/>
      <c r="O62" s="112"/>
      <c r="P62" s="116" t="s">
        <v>8</v>
      </c>
      <c r="Q62" s="116"/>
      <c r="R62" s="116"/>
      <c r="S62" s="15"/>
      <c r="T62" s="116" t="s">
        <v>9</v>
      </c>
      <c r="U62" s="116"/>
      <c r="V62" s="116"/>
      <c r="W62" s="15"/>
      <c r="X62" s="116" t="s">
        <v>7</v>
      </c>
      <c r="Y62" s="116"/>
      <c r="Z62" s="116"/>
    </row>
    <row r="63" spans="8:26" ht="14.25">
      <c r="H63" s="4"/>
      <c r="I63" s="4"/>
      <c r="J63" s="4"/>
      <c r="K63" s="2"/>
      <c r="L63" s="113"/>
      <c r="M63" s="114"/>
      <c r="N63" s="114"/>
      <c r="O63" s="115"/>
      <c r="P63" s="15" t="s">
        <v>10</v>
      </c>
      <c r="Q63" s="15" t="s">
        <v>11</v>
      </c>
      <c r="R63" s="15" t="s">
        <v>12</v>
      </c>
      <c r="S63" s="15"/>
      <c r="T63" s="15" t="s">
        <v>10</v>
      </c>
      <c r="U63" s="15" t="s">
        <v>11</v>
      </c>
      <c r="V63" s="15" t="s">
        <v>12</v>
      </c>
      <c r="W63" s="15"/>
      <c r="X63" s="15" t="s">
        <v>10</v>
      </c>
      <c r="Y63" s="15" t="s">
        <v>11</v>
      </c>
      <c r="Z63" s="15" t="s">
        <v>12</v>
      </c>
    </row>
    <row r="64" spans="8:26" ht="14.25">
      <c r="H64" s="4"/>
      <c r="I64" s="4"/>
      <c r="J64" s="4"/>
      <c r="K64" s="2"/>
      <c r="L64" s="107" t="s">
        <v>29</v>
      </c>
      <c r="M64" s="108"/>
      <c r="N64" s="108"/>
      <c r="O64" s="109"/>
      <c r="P64" s="11">
        <f>SUM(B5:B10)</f>
        <v>2172</v>
      </c>
      <c r="Q64" s="11">
        <f>SUM(C5:C10)</f>
        <v>42</v>
      </c>
      <c r="R64" s="16">
        <f>SUM(D5:D10)</f>
        <v>2214</v>
      </c>
      <c r="S64" s="16"/>
      <c r="T64" s="11">
        <f>SUM(F5:F10)</f>
        <v>2106</v>
      </c>
      <c r="U64" s="11">
        <f>SUM(G5:G10)</f>
        <v>47</v>
      </c>
      <c r="V64" s="16">
        <f>SUM(H5:H10)</f>
        <v>2153</v>
      </c>
      <c r="W64" s="16"/>
      <c r="X64" s="11">
        <f>SUM(J5:J10)</f>
        <v>4278</v>
      </c>
      <c r="Y64" s="11">
        <f>SUM(K5:K10)</f>
        <v>89</v>
      </c>
      <c r="Z64" s="17">
        <f>SUM(L5:L10)</f>
        <v>4367</v>
      </c>
    </row>
    <row r="65" spans="8:26" ht="14.25">
      <c r="H65" s="4"/>
      <c r="I65" s="4"/>
      <c r="J65" s="4"/>
      <c r="K65" s="2"/>
      <c r="L65" s="107" t="s">
        <v>30</v>
      </c>
      <c r="M65" s="108"/>
      <c r="N65" s="108"/>
      <c r="O65" s="109"/>
      <c r="P65" s="11">
        <f>SUM(B11:B16)</f>
        <v>2531</v>
      </c>
      <c r="Q65" s="11">
        <f>SUM(C11:C16)</f>
        <v>41</v>
      </c>
      <c r="R65" s="16">
        <f>SUM(D11:D16)</f>
        <v>2572</v>
      </c>
      <c r="S65" s="16"/>
      <c r="T65" s="11">
        <f>SUM(F11:F16)</f>
        <v>2370</v>
      </c>
      <c r="U65" s="11">
        <f>SUM(G11:G16)</f>
        <v>35</v>
      </c>
      <c r="V65" s="16">
        <f>SUM(H11:H16)</f>
        <v>2405</v>
      </c>
      <c r="W65" s="16"/>
      <c r="X65" s="11">
        <f>SUM(J11:J16)</f>
        <v>4901</v>
      </c>
      <c r="Y65" s="11">
        <f>SUM(K11:K16)</f>
        <v>76</v>
      </c>
      <c r="Z65" s="17">
        <f>SUM(L11:L16)</f>
        <v>4977</v>
      </c>
    </row>
    <row r="66" spans="8:26" ht="14.25">
      <c r="H66" s="4"/>
      <c r="I66" s="4"/>
      <c r="J66" s="4"/>
      <c r="K66" s="2"/>
      <c r="L66" s="107" t="s">
        <v>31</v>
      </c>
      <c r="M66" s="108"/>
      <c r="N66" s="108"/>
      <c r="O66" s="109"/>
      <c r="P66" s="11">
        <f>SUM(B17:B19)</f>
        <v>1455</v>
      </c>
      <c r="Q66" s="11">
        <f>SUM(C17:C19)</f>
        <v>22</v>
      </c>
      <c r="R66" s="16">
        <f>SUM(D17:D19)</f>
        <v>1477</v>
      </c>
      <c r="S66" s="16"/>
      <c r="T66" s="11">
        <f>SUM(F17:F19)</f>
        <v>1376</v>
      </c>
      <c r="U66" s="11">
        <f>SUM(G17:G19)</f>
        <v>18</v>
      </c>
      <c r="V66" s="16">
        <f>SUM(H17:H19)</f>
        <v>1394</v>
      </c>
      <c r="W66" s="16"/>
      <c r="X66" s="11">
        <f>SUM(J17:J19)</f>
        <v>2831</v>
      </c>
      <c r="Y66" s="11">
        <f>SUM(K17:K19)</f>
        <v>40</v>
      </c>
      <c r="Z66" s="17">
        <f>SUM(L17:L19)</f>
        <v>2871</v>
      </c>
    </row>
    <row r="67" spans="8:26" ht="14.25">
      <c r="H67" s="4"/>
      <c r="I67" s="4"/>
      <c r="J67" s="4"/>
      <c r="K67" s="2"/>
      <c r="L67" s="107" t="s">
        <v>32</v>
      </c>
      <c r="M67" s="108"/>
      <c r="N67" s="108"/>
      <c r="O67" s="109"/>
      <c r="P67" s="11">
        <f>SUM(B5:B24)</f>
        <v>9058</v>
      </c>
      <c r="Q67" s="11">
        <f>SUM(C5:C24)</f>
        <v>154</v>
      </c>
      <c r="R67" s="16">
        <f>SUM(D5:D24)</f>
        <v>9212</v>
      </c>
      <c r="S67" s="16"/>
      <c r="T67" s="11">
        <f>SUM(F5:F24)</f>
        <v>8545</v>
      </c>
      <c r="U67" s="11">
        <f>SUM(G5:G24)</f>
        <v>134</v>
      </c>
      <c r="V67" s="16">
        <f>SUM(H5:H24)</f>
        <v>8679</v>
      </c>
      <c r="W67" s="16"/>
      <c r="X67" s="11">
        <f>SUM(J5:J24)</f>
        <v>17603</v>
      </c>
      <c r="Y67" s="11">
        <f>SUM(K5:K24)</f>
        <v>288</v>
      </c>
      <c r="Z67" s="17">
        <f>SUM(L5:L24)</f>
        <v>17891</v>
      </c>
    </row>
    <row r="68" spans="8:26" ht="14.25">
      <c r="H68" s="4"/>
      <c r="I68" s="4"/>
      <c r="J68" s="4"/>
      <c r="K68" s="2"/>
      <c r="L68" s="107" t="s">
        <v>33</v>
      </c>
      <c r="M68" s="108"/>
      <c r="N68" s="108"/>
      <c r="O68" s="109"/>
      <c r="P68" s="11">
        <f>SUM(B45:B55)+SUM(P5:P18)</f>
        <v>16494</v>
      </c>
      <c r="Q68" s="11">
        <f>SUM(C45:C55)+SUM(Q5:Q18)</f>
        <v>248</v>
      </c>
      <c r="R68" s="16">
        <f>SUM(D45:D55)+SUM(R5:R18)</f>
        <v>16742</v>
      </c>
      <c r="S68" s="16"/>
      <c r="T68" s="11">
        <f>SUM(F45:F55)+SUM(T5:T18)</f>
        <v>16073</v>
      </c>
      <c r="U68" s="11">
        <f>SUM(G45:G55)+SUM(U5:U18)</f>
        <v>210</v>
      </c>
      <c r="V68" s="16">
        <f>SUM(H45:H55)+SUM(V5:V18)</f>
        <v>16283</v>
      </c>
      <c r="W68" s="16"/>
      <c r="X68" s="11">
        <f>SUM(J45:J55)+SUM(X5:X18)</f>
        <v>32567</v>
      </c>
      <c r="Y68" s="11">
        <f>SUM(K45:K55)+SUM(Y5:Y18)</f>
        <v>458</v>
      </c>
      <c r="Z68" s="17">
        <f>SUM(L45:L55)+SUM(Z5:Z18)</f>
        <v>33025</v>
      </c>
    </row>
    <row r="69" spans="8:26" ht="14.25">
      <c r="H69" s="4"/>
      <c r="I69" s="4"/>
      <c r="J69" s="4"/>
      <c r="K69" s="2"/>
      <c r="L69" s="107" t="s">
        <v>34</v>
      </c>
      <c r="M69" s="108"/>
      <c r="N69" s="108"/>
      <c r="O69" s="109"/>
      <c r="P69" s="11">
        <f>SUM(P19:P28)</f>
        <v>4337</v>
      </c>
      <c r="Q69" s="11">
        <f>SUM(Q19:Q28)</f>
        <v>4</v>
      </c>
      <c r="R69" s="16">
        <f>SUM(R19:R28)</f>
        <v>4341</v>
      </c>
      <c r="S69" s="16"/>
      <c r="T69" s="11">
        <f>SUM(T19:T28)</f>
        <v>4381</v>
      </c>
      <c r="U69" s="11">
        <f>SUM(U19:U28)</f>
        <v>12</v>
      </c>
      <c r="V69" s="16">
        <f>SUM(V19:V28)</f>
        <v>4393</v>
      </c>
      <c r="W69" s="16"/>
      <c r="X69" s="11">
        <f>SUM(X19:X28)</f>
        <v>8718</v>
      </c>
      <c r="Y69" s="11">
        <f>SUM(Y19:Y28)</f>
        <v>16</v>
      </c>
      <c r="Z69" s="17">
        <f>SUM(Z19:Z28)</f>
        <v>8734</v>
      </c>
    </row>
    <row r="70" spans="8:26" ht="14.25">
      <c r="H70" s="4"/>
      <c r="I70" s="4"/>
      <c r="J70" s="4"/>
      <c r="K70" s="2"/>
      <c r="L70" s="107" t="s">
        <v>35</v>
      </c>
      <c r="M70" s="108"/>
      <c r="N70" s="108"/>
      <c r="O70" s="109"/>
      <c r="P70" s="11">
        <f>SUM(P19:P54)</f>
        <v>6594</v>
      </c>
      <c r="Q70" s="11">
        <f>SUM(Q19:Q54)</f>
        <v>11</v>
      </c>
      <c r="R70" s="16">
        <f>SUM(R19:R54)</f>
        <v>6605</v>
      </c>
      <c r="S70" s="16"/>
      <c r="T70" s="11">
        <f>SUM(T19:T54)</f>
        <v>8030</v>
      </c>
      <c r="U70" s="11">
        <f>SUM(U19:U54)</f>
        <v>18</v>
      </c>
      <c r="V70" s="16">
        <f>SUM(V19:V54)</f>
        <v>8048</v>
      </c>
      <c r="W70" s="16"/>
      <c r="X70" s="11">
        <f>SUM(X19:X54)</f>
        <v>14624</v>
      </c>
      <c r="Y70" s="11">
        <f>SUM(Y19:Y54)</f>
        <v>29</v>
      </c>
      <c r="Z70" s="17">
        <f>SUM(Z19:Z54)</f>
        <v>14653</v>
      </c>
    </row>
    <row r="71" spans="8:26" ht="14.25">
      <c r="H71" s="4"/>
      <c r="I71" s="4"/>
      <c r="J71" s="4"/>
      <c r="K71" s="2"/>
      <c r="L71" s="107" t="s">
        <v>36</v>
      </c>
      <c r="M71" s="108"/>
      <c r="N71" s="108"/>
      <c r="O71" s="109"/>
      <c r="P71" s="11">
        <f>SUM(P29:P54)</f>
        <v>2257</v>
      </c>
      <c r="Q71" s="11">
        <f>SUM(Q29:Q54)</f>
        <v>7</v>
      </c>
      <c r="R71" s="16">
        <f>SUM(R29:R54)</f>
        <v>2264</v>
      </c>
      <c r="S71" s="16"/>
      <c r="T71" s="11">
        <f>SUM(T29:T54)</f>
        <v>3649</v>
      </c>
      <c r="U71" s="11">
        <f>SUM(U29:U54)</f>
        <v>6</v>
      </c>
      <c r="V71" s="16">
        <f>SUM(V29:V54)</f>
        <v>3655</v>
      </c>
      <c r="W71" s="16"/>
      <c r="X71" s="11">
        <f>SUM(X29:X54)</f>
        <v>5906</v>
      </c>
      <c r="Y71" s="11">
        <f>SUM(Y29:Y54)</f>
        <v>13</v>
      </c>
      <c r="Z71" s="17">
        <f>SUM(Z29:Z54)</f>
        <v>5919</v>
      </c>
    </row>
    <row r="73" spans="12:17" ht="14.25">
      <c r="L73" s="35" t="s">
        <v>23</v>
      </c>
      <c r="M73" s="34"/>
      <c r="N73" s="35" t="s">
        <v>24</v>
      </c>
      <c r="O73" s="23"/>
      <c r="P73" s="117">
        <f>S55</f>
        <v>40.330771588719564</v>
      </c>
      <c r="Q73" s="118"/>
    </row>
    <row r="74" spans="12:17" ht="14.25">
      <c r="L74" s="35"/>
      <c r="M74" s="34"/>
      <c r="N74" s="35" t="s">
        <v>25</v>
      </c>
      <c r="O74" s="23"/>
      <c r="P74" s="117">
        <f>W55</f>
        <v>42.287629902782434</v>
      </c>
      <c r="Q74" s="118"/>
    </row>
    <row r="75" spans="12:17" ht="14.25">
      <c r="L75" s="35"/>
      <c r="M75" s="34"/>
      <c r="N75" s="35" t="s">
        <v>7</v>
      </c>
      <c r="O75" s="23"/>
      <c r="P75" s="117">
        <f>AA55</f>
        <v>41.304699337513966</v>
      </c>
      <c r="Q75" s="118"/>
    </row>
    <row r="76" spans="12:16" ht="14.25">
      <c r="L76" s="32"/>
      <c r="M76" s="32"/>
      <c r="N76" s="32"/>
      <c r="O76" s="33"/>
      <c r="P76" s="25"/>
    </row>
  </sheetData>
  <sheetProtection/>
  <mergeCells count="26">
    <mergeCell ref="P73:Q73"/>
    <mergeCell ref="P74:Q74"/>
    <mergeCell ref="P75:Q75"/>
    <mergeCell ref="L65:O65"/>
    <mergeCell ref="L66:O66"/>
    <mergeCell ref="L71:O71"/>
    <mergeCell ref="L67:O67"/>
    <mergeCell ref="L68:O68"/>
    <mergeCell ref="L69:O69"/>
    <mergeCell ref="L70:O70"/>
    <mergeCell ref="X62:Z62"/>
    <mergeCell ref="T62:V62"/>
    <mergeCell ref="J3:L3"/>
    <mergeCell ref="L62:O63"/>
    <mergeCell ref="T3:V3"/>
    <mergeCell ref="P62:R62"/>
    <mergeCell ref="X57:Z57"/>
    <mergeCell ref="X3:Z3"/>
    <mergeCell ref="L64:O64"/>
    <mergeCell ref="A3:A4"/>
    <mergeCell ref="P57:R57"/>
    <mergeCell ref="T57:V57"/>
    <mergeCell ref="B3:D3"/>
    <mergeCell ref="F3:H3"/>
    <mergeCell ref="P3:R3"/>
    <mergeCell ref="O3:O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1"/>
  <sheetViews>
    <sheetView zoomScalePageLayoutView="0" workbookViewId="0" topLeftCell="A1">
      <selection activeCell="A1" sqref="A1:IV16384"/>
    </sheetView>
  </sheetViews>
  <sheetFormatPr defaultColWidth="10.59765625" defaultRowHeight="15"/>
  <cols>
    <col min="1" max="1" width="5.19921875" style="125" customWidth="1"/>
    <col min="2" max="10" width="8" style="125" customWidth="1"/>
    <col min="11" max="11" width="3" style="125" customWidth="1"/>
    <col min="12" max="12" width="5.19921875" style="125" customWidth="1"/>
    <col min="13" max="21" width="8" style="125" customWidth="1"/>
    <col min="22" max="16384" width="10.59765625" style="125" customWidth="1"/>
  </cols>
  <sheetData>
    <row r="1" spans="1:22" ht="24">
      <c r="A1" s="126" t="s">
        <v>6</v>
      </c>
      <c r="S1" s="237"/>
      <c r="U1" s="238" t="s">
        <v>82</v>
      </c>
      <c r="V1" s="239"/>
    </row>
    <row r="3" spans="1:21" ht="19.5" customHeight="1">
      <c r="A3" s="129" t="s">
        <v>0</v>
      </c>
      <c r="B3" s="130" t="s">
        <v>1</v>
      </c>
      <c r="C3" s="131"/>
      <c r="D3" s="132"/>
      <c r="E3" s="130" t="s">
        <v>2</v>
      </c>
      <c r="F3" s="131"/>
      <c r="G3" s="132"/>
      <c r="H3" s="96" t="s">
        <v>83</v>
      </c>
      <c r="I3" s="97"/>
      <c r="J3" s="104"/>
      <c r="K3" s="240"/>
      <c r="L3" s="136" t="s">
        <v>0</v>
      </c>
      <c r="M3" s="130" t="s">
        <v>1</v>
      </c>
      <c r="N3" s="131"/>
      <c r="O3" s="137"/>
      <c r="P3" s="130" t="s">
        <v>2</v>
      </c>
      <c r="Q3" s="131"/>
      <c r="R3" s="137"/>
      <c r="S3" s="96" t="s">
        <v>83</v>
      </c>
      <c r="T3" s="97"/>
      <c r="U3" s="104"/>
    </row>
    <row r="4" spans="1:21" ht="19.5" customHeight="1">
      <c r="A4" s="138"/>
      <c r="B4" s="139" t="s">
        <v>3</v>
      </c>
      <c r="C4" s="139" t="s">
        <v>4</v>
      </c>
      <c r="D4" s="140" t="s">
        <v>5</v>
      </c>
      <c r="E4" s="139" t="s">
        <v>3</v>
      </c>
      <c r="F4" s="139" t="s">
        <v>4</v>
      </c>
      <c r="G4" s="140" t="s">
        <v>5</v>
      </c>
      <c r="H4" s="140" t="s">
        <v>3</v>
      </c>
      <c r="I4" s="140" t="s">
        <v>4</v>
      </c>
      <c r="J4" s="140" t="s">
        <v>5</v>
      </c>
      <c r="K4" s="240"/>
      <c r="L4" s="141"/>
      <c r="M4" s="140" t="s">
        <v>3</v>
      </c>
      <c r="N4" s="140" t="s">
        <v>4</v>
      </c>
      <c r="O4" s="140" t="s">
        <v>5</v>
      </c>
      <c r="P4" s="140" t="s">
        <v>3</v>
      </c>
      <c r="Q4" s="140" t="s">
        <v>4</v>
      </c>
      <c r="R4" s="140" t="s">
        <v>5</v>
      </c>
      <c r="S4" s="140" t="s">
        <v>3</v>
      </c>
      <c r="T4" s="140" t="s">
        <v>4</v>
      </c>
      <c r="U4" s="140" t="s">
        <v>5</v>
      </c>
    </row>
    <row r="5" spans="1:21" ht="19.5" customHeight="1">
      <c r="A5" s="241">
        <v>0</v>
      </c>
      <c r="B5" s="242">
        <v>250</v>
      </c>
      <c r="C5" s="242">
        <v>12</v>
      </c>
      <c r="D5" s="243">
        <f aca="true" t="shared" si="0" ref="D5:D55">B5+C5</f>
        <v>262</v>
      </c>
      <c r="E5" s="242">
        <v>291</v>
      </c>
      <c r="F5" s="242">
        <v>10</v>
      </c>
      <c r="G5" s="243">
        <f aca="true" t="shared" si="1" ref="G5:G55">E5+F5</f>
        <v>301</v>
      </c>
      <c r="H5" s="244">
        <f aca="true" t="shared" si="2" ref="H5:I36">B5+E5</f>
        <v>541</v>
      </c>
      <c r="I5" s="244">
        <f t="shared" si="2"/>
        <v>22</v>
      </c>
      <c r="J5" s="245">
        <f aca="true" t="shared" si="3" ref="J5:J55">H5+I5</f>
        <v>563</v>
      </c>
      <c r="K5" s="240"/>
      <c r="L5" s="246">
        <v>51</v>
      </c>
      <c r="M5" s="242">
        <v>692</v>
      </c>
      <c r="N5" s="242">
        <v>11</v>
      </c>
      <c r="O5" s="243">
        <f aca="true" t="shared" si="4" ref="O5:O59">M5+N5</f>
        <v>703</v>
      </c>
      <c r="P5" s="242">
        <v>588</v>
      </c>
      <c r="Q5" s="242">
        <v>16</v>
      </c>
      <c r="R5" s="243">
        <f aca="true" t="shared" si="5" ref="R5:R59">P5+Q5</f>
        <v>604</v>
      </c>
      <c r="S5" s="244">
        <f aca="true" t="shared" si="6" ref="S5:T36">M5+P5</f>
        <v>1280</v>
      </c>
      <c r="T5" s="244">
        <f t="shared" si="6"/>
        <v>27</v>
      </c>
      <c r="U5" s="245">
        <f aca="true" t="shared" si="7" ref="U5:U59">S5+T5</f>
        <v>1307</v>
      </c>
    </row>
    <row r="6" spans="1:21" ht="19.5" customHeight="1">
      <c r="A6" s="241">
        <v>1</v>
      </c>
      <c r="B6" s="242">
        <v>291</v>
      </c>
      <c r="C6" s="242">
        <v>9</v>
      </c>
      <c r="D6" s="243">
        <f t="shared" si="0"/>
        <v>300</v>
      </c>
      <c r="E6" s="242">
        <v>255</v>
      </c>
      <c r="F6" s="242">
        <v>7</v>
      </c>
      <c r="G6" s="243">
        <f t="shared" si="1"/>
        <v>262</v>
      </c>
      <c r="H6" s="244">
        <f t="shared" si="2"/>
        <v>546</v>
      </c>
      <c r="I6" s="244">
        <f t="shared" si="2"/>
        <v>16</v>
      </c>
      <c r="J6" s="245">
        <f t="shared" si="3"/>
        <v>562</v>
      </c>
      <c r="K6" s="240"/>
      <c r="L6" s="246">
        <v>52</v>
      </c>
      <c r="M6" s="242">
        <v>704</v>
      </c>
      <c r="N6" s="242">
        <v>12</v>
      </c>
      <c r="O6" s="243">
        <f t="shared" si="4"/>
        <v>716</v>
      </c>
      <c r="P6" s="242">
        <v>653</v>
      </c>
      <c r="Q6" s="242">
        <v>20</v>
      </c>
      <c r="R6" s="243">
        <f t="shared" si="5"/>
        <v>673</v>
      </c>
      <c r="S6" s="244">
        <f t="shared" si="6"/>
        <v>1357</v>
      </c>
      <c r="T6" s="244">
        <f t="shared" si="6"/>
        <v>32</v>
      </c>
      <c r="U6" s="245">
        <f t="shared" si="7"/>
        <v>1389</v>
      </c>
    </row>
    <row r="7" spans="1:21" ht="19.5" customHeight="1">
      <c r="A7" s="241">
        <v>2</v>
      </c>
      <c r="B7" s="242">
        <v>308</v>
      </c>
      <c r="C7" s="242">
        <v>7</v>
      </c>
      <c r="D7" s="243">
        <f t="shared" si="0"/>
        <v>315</v>
      </c>
      <c r="E7" s="242">
        <v>293</v>
      </c>
      <c r="F7" s="242">
        <v>12</v>
      </c>
      <c r="G7" s="243">
        <f t="shared" si="1"/>
        <v>305</v>
      </c>
      <c r="H7" s="244">
        <f t="shared" si="2"/>
        <v>601</v>
      </c>
      <c r="I7" s="244">
        <f t="shared" si="2"/>
        <v>19</v>
      </c>
      <c r="J7" s="245">
        <f t="shared" si="3"/>
        <v>620</v>
      </c>
      <c r="K7" s="240"/>
      <c r="L7" s="246">
        <v>53</v>
      </c>
      <c r="M7" s="242">
        <v>658</v>
      </c>
      <c r="N7" s="242">
        <v>9</v>
      </c>
      <c r="O7" s="243">
        <f t="shared" si="4"/>
        <v>667</v>
      </c>
      <c r="P7" s="242">
        <v>580</v>
      </c>
      <c r="Q7" s="242">
        <v>30</v>
      </c>
      <c r="R7" s="243">
        <f t="shared" si="5"/>
        <v>610</v>
      </c>
      <c r="S7" s="244">
        <f t="shared" si="6"/>
        <v>1238</v>
      </c>
      <c r="T7" s="244">
        <f t="shared" si="6"/>
        <v>39</v>
      </c>
      <c r="U7" s="245">
        <f t="shared" si="7"/>
        <v>1277</v>
      </c>
    </row>
    <row r="8" spans="1:21" ht="19.5" customHeight="1" thickBot="1">
      <c r="A8" s="241">
        <v>3</v>
      </c>
      <c r="B8" s="242">
        <v>332</v>
      </c>
      <c r="C8" s="242">
        <v>9</v>
      </c>
      <c r="D8" s="243">
        <f t="shared" si="0"/>
        <v>341</v>
      </c>
      <c r="E8" s="242">
        <v>310</v>
      </c>
      <c r="F8" s="242">
        <v>8</v>
      </c>
      <c r="G8" s="243">
        <f t="shared" si="1"/>
        <v>318</v>
      </c>
      <c r="H8" s="244">
        <f t="shared" si="2"/>
        <v>642</v>
      </c>
      <c r="I8" s="244">
        <f t="shared" si="2"/>
        <v>17</v>
      </c>
      <c r="J8" s="245">
        <f t="shared" si="3"/>
        <v>659</v>
      </c>
      <c r="K8" s="240"/>
      <c r="L8" s="247">
        <v>54</v>
      </c>
      <c r="M8" s="248">
        <v>681</v>
      </c>
      <c r="N8" s="248">
        <v>11</v>
      </c>
      <c r="O8" s="249">
        <f t="shared" si="4"/>
        <v>692</v>
      </c>
      <c r="P8" s="248">
        <v>572</v>
      </c>
      <c r="Q8" s="248">
        <v>21</v>
      </c>
      <c r="R8" s="249">
        <f t="shared" si="5"/>
        <v>593</v>
      </c>
      <c r="S8" s="250">
        <f t="shared" si="6"/>
        <v>1253</v>
      </c>
      <c r="T8" s="250">
        <f t="shared" si="6"/>
        <v>32</v>
      </c>
      <c r="U8" s="251">
        <f t="shared" si="7"/>
        <v>1285</v>
      </c>
    </row>
    <row r="9" spans="1:21" ht="19.5" customHeight="1" thickBot="1">
      <c r="A9" s="252">
        <v>4</v>
      </c>
      <c r="B9" s="248">
        <v>363</v>
      </c>
      <c r="C9" s="248">
        <v>8</v>
      </c>
      <c r="D9" s="249">
        <f t="shared" si="0"/>
        <v>371</v>
      </c>
      <c r="E9" s="248">
        <v>332</v>
      </c>
      <c r="F9" s="248">
        <v>7</v>
      </c>
      <c r="G9" s="249">
        <f t="shared" si="1"/>
        <v>339</v>
      </c>
      <c r="H9" s="250">
        <f t="shared" si="2"/>
        <v>695</v>
      </c>
      <c r="I9" s="250">
        <f t="shared" si="2"/>
        <v>15</v>
      </c>
      <c r="J9" s="251">
        <f t="shared" si="3"/>
        <v>710</v>
      </c>
      <c r="K9" s="240"/>
      <c r="L9" s="253">
        <v>55</v>
      </c>
      <c r="M9" s="254">
        <v>479</v>
      </c>
      <c r="N9" s="254">
        <v>9</v>
      </c>
      <c r="O9" s="255">
        <f t="shared" si="4"/>
        <v>488</v>
      </c>
      <c r="P9" s="254">
        <v>486</v>
      </c>
      <c r="Q9" s="254">
        <v>17</v>
      </c>
      <c r="R9" s="255">
        <f t="shared" si="5"/>
        <v>503</v>
      </c>
      <c r="S9" s="256">
        <f t="shared" si="6"/>
        <v>965</v>
      </c>
      <c r="T9" s="256">
        <f t="shared" si="6"/>
        <v>26</v>
      </c>
      <c r="U9" s="257">
        <f t="shared" si="7"/>
        <v>991</v>
      </c>
    </row>
    <row r="10" spans="1:21" ht="19.5" customHeight="1">
      <c r="A10" s="258">
        <v>5</v>
      </c>
      <c r="B10" s="254">
        <v>361</v>
      </c>
      <c r="C10" s="254">
        <v>7</v>
      </c>
      <c r="D10" s="255">
        <f t="shared" si="0"/>
        <v>368</v>
      </c>
      <c r="E10" s="254">
        <v>330</v>
      </c>
      <c r="F10" s="254">
        <v>10</v>
      </c>
      <c r="G10" s="255">
        <f t="shared" si="1"/>
        <v>340</v>
      </c>
      <c r="H10" s="256">
        <f t="shared" si="2"/>
        <v>691</v>
      </c>
      <c r="I10" s="256">
        <f t="shared" si="2"/>
        <v>17</v>
      </c>
      <c r="J10" s="257">
        <f t="shared" si="3"/>
        <v>708</v>
      </c>
      <c r="K10" s="240"/>
      <c r="L10" s="246">
        <v>56</v>
      </c>
      <c r="M10" s="242">
        <v>527</v>
      </c>
      <c r="N10" s="242">
        <v>13</v>
      </c>
      <c r="O10" s="243">
        <f t="shared" si="4"/>
        <v>540</v>
      </c>
      <c r="P10" s="242">
        <v>515</v>
      </c>
      <c r="Q10" s="242">
        <v>17</v>
      </c>
      <c r="R10" s="243">
        <f t="shared" si="5"/>
        <v>532</v>
      </c>
      <c r="S10" s="244">
        <f t="shared" si="6"/>
        <v>1042</v>
      </c>
      <c r="T10" s="244">
        <f t="shared" si="6"/>
        <v>30</v>
      </c>
      <c r="U10" s="245">
        <f t="shared" si="7"/>
        <v>1072</v>
      </c>
    </row>
    <row r="11" spans="1:21" ht="19.5" customHeight="1">
      <c r="A11" s="241">
        <v>6</v>
      </c>
      <c r="B11" s="242">
        <v>370</v>
      </c>
      <c r="C11" s="242">
        <v>7</v>
      </c>
      <c r="D11" s="243">
        <f t="shared" si="0"/>
        <v>377</v>
      </c>
      <c r="E11" s="242">
        <v>352</v>
      </c>
      <c r="F11" s="242">
        <v>6</v>
      </c>
      <c r="G11" s="243">
        <f t="shared" si="1"/>
        <v>358</v>
      </c>
      <c r="H11" s="244">
        <f t="shared" si="2"/>
        <v>722</v>
      </c>
      <c r="I11" s="244">
        <f t="shared" si="2"/>
        <v>13</v>
      </c>
      <c r="J11" s="245">
        <f t="shared" si="3"/>
        <v>735</v>
      </c>
      <c r="K11" s="240"/>
      <c r="L11" s="246">
        <v>57</v>
      </c>
      <c r="M11" s="242">
        <v>536</v>
      </c>
      <c r="N11" s="242">
        <v>6</v>
      </c>
      <c r="O11" s="243">
        <f t="shared" si="4"/>
        <v>542</v>
      </c>
      <c r="P11" s="242">
        <v>512</v>
      </c>
      <c r="Q11" s="242">
        <v>16</v>
      </c>
      <c r="R11" s="243">
        <f t="shared" si="5"/>
        <v>528</v>
      </c>
      <c r="S11" s="244">
        <f t="shared" si="6"/>
        <v>1048</v>
      </c>
      <c r="T11" s="244">
        <f t="shared" si="6"/>
        <v>22</v>
      </c>
      <c r="U11" s="245">
        <f t="shared" si="7"/>
        <v>1070</v>
      </c>
    </row>
    <row r="12" spans="1:21" ht="19.5" customHeight="1">
      <c r="A12" s="241">
        <v>7</v>
      </c>
      <c r="B12" s="242">
        <v>364</v>
      </c>
      <c r="C12" s="242">
        <v>8</v>
      </c>
      <c r="D12" s="243">
        <f t="shared" si="0"/>
        <v>372</v>
      </c>
      <c r="E12" s="242">
        <v>377</v>
      </c>
      <c r="F12" s="242">
        <v>7</v>
      </c>
      <c r="G12" s="243">
        <f t="shared" si="1"/>
        <v>384</v>
      </c>
      <c r="H12" s="244">
        <f t="shared" si="2"/>
        <v>741</v>
      </c>
      <c r="I12" s="244">
        <f t="shared" si="2"/>
        <v>15</v>
      </c>
      <c r="J12" s="245">
        <f t="shared" si="3"/>
        <v>756</v>
      </c>
      <c r="K12" s="240"/>
      <c r="L12" s="246">
        <v>58</v>
      </c>
      <c r="M12" s="242">
        <v>535</v>
      </c>
      <c r="N12" s="242">
        <v>7</v>
      </c>
      <c r="O12" s="243">
        <f t="shared" si="4"/>
        <v>542</v>
      </c>
      <c r="P12" s="242">
        <v>540</v>
      </c>
      <c r="Q12" s="242">
        <v>11</v>
      </c>
      <c r="R12" s="243">
        <f t="shared" si="5"/>
        <v>551</v>
      </c>
      <c r="S12" s="244">
        <f t="shared" si="6"/>
        <v>1075</v>
      </c>
      <c r="T12" s="244">
        <f t="shared" si="6"/>
        <v>18</v>
      </c>
      <c r="U12" s="245">
        <f t="shared" si="7"/>
        <v>1093</v>
      </c>
    </row>
    <row r="13" spans="1:21" ht="19.5" customHeight="1" thickBot="1">
      <c r="A13" s="241">
        <v>8</v>
      </c>
      <c r="B13" s="242">
        <v>378</v>
      </c>
      <c r="C13" s="242">
        <v>11</v>
      </c>
      <c r="D13" s="243">
        <f t="shared" si="0"/>
        <v>389</v>
      </c>
      <c r="E13" s="242">
        <v>331</v>
      </c>
      <c r="F13" s="242">
        <v>13</v>
      </c>
      <c r="G13" s="243">
        <f t="shared" si="1"/>
        <v>344</v>
      </c>
      <c r="H13" s="244">
        <f t="shared" si="2"/>
        <v>709</v>
      </c>
      <c r="I13" s="244">
        <f t="shared" si="2"/>
        <v>24</v>
      </c>
      <c r="J13" s="245">
        <f t="shared" si="3"/>
        <v>733</v>
      </c>
      <c r="K13" s="240"/>
      <c r="L13" s="247">
        <v>59</v>
      </c>
      <c r="M13" s="248">
        <v>521</v>
      </c>
      <c r="N13" s="248">
        <v>19</v>
      </c>
      <c r="O13" s="249">
        <f t="shared" si="4"/>
        <v>540</v>
      </c>
      <c r="P13" s="248">
        <v>525</v>
      </c>
      <c r="Q13" s="248">
        <v>22</v>
      </c>
      <c r="R13" s="249">
        <f t="shared" si="5"/>
        <v>547</v>
      </c>
      <c r="S13" s="250">
        <f t="shared" si="6"/>
        <v>1046</v>
      </c>
      <c r="T13" s="250">
        <f t="shared" si="6"/>
        <v>41</v>
      </c>
      <c r="U13" s="251">
        <f t="shared" si="7"/>
        <v>1087</v>
      </c>
    </row>
    <row r="14" spans="1:21" ht="19.5" customHeight="1" thickBot="1">
      <c r="A14" s="252">
        <v>9</v>
      </c>
      <c r="B14" s="248">
        <v>351</v>
      </c>
      <c r="C14" s="248">
        <v>4</v>
      </c>
      <c r="D14" s="249">
        <f t="shared" si="0"/>
        <v>355</v>
      </c>
      <c r="E14" s="248">
        <v>355</v>
      </c>
      <c r="F14" s="248">
        <v>5</v>
      </c>
      <c r="G14" s="249">
        <f t="shared" si="1"/>
        <v>360</v>
      </c>
      <c r="H14" s="250">
        <f t="shared" si="2"/>
        <v>706</v>
      </c>
      <c r="I14" s="250">
        <f t="shared" si="2"/>
        <v>9</v>
      </c>
      <c r="J14" s="251">
        <f t="shared" si="3"/>
        <v>715</v>
      </c>
      <c r="K14" s="240"/>
      <c r="L14" s="253">
        <v>60</v>
      </c>
      <c r="M14" s="254">
        <v>570</v>
      </c>
      <c r="N14" s="254">
        <v>9</v>
      </c>
      <c r="O14" s="255">
        <f t="shared" si="4"/>
        <v>579</v>
      </c>
      <c r="P14" s="254">
        <v>537</v>
      </c>
      <c r="Q14" s="254">
        <v>9</v>
      </c>
      <c r="R14" s="255">
        <f t="shared" si="5"/>
        <v>546</v>
      </c>
      <c r="S14" s="256">
        <f t="shared" si="6"/>
        <v>1107</v>
      </c>
      <c r="T14" s="256">
        <f t="shared" si="6"/>
        <v>18</v>
      </c>
      <c r="U14" s="257">
        <f t="shared" si="7"/>
        <v>1125</v>
      </c>
    </row>
    <row r="15" spans="1:21" ht="19.5" customHeight="1">
      <c r="A15" s="258">
        <v>10</v>
      </c>
      <c r="B15" s="254">
        <v>393</v>
      </c>
      <c r="C15" s="254">
        <v>5</v>
      </c>
      <c r="D15" s="255">
        <f t="shared" si="0"/>
        <v>398</v>
      </c>
      <c r="E15" s="254">
        <v>342</v>
      </c>
      <c r="F15" s="254">
        <v>10</v>
      </c>
      <c r="G15" s="255">
        <f t="shared" si="1"/>
        <v>352</v>
      </c>
      <c r="H15" s="256">
        <f t="shared" si="2"/>
        <v>735</v>
      </c>
      <c r="I15" s="256">
        <f t="shared" si="2"/>
        <v>15</v>
      </c>
      <c r="J15" s="257">
        <f t="shared" si="3"/>
        <v>750</v>
      </c>
      <c r="K15" s="240"/>
      <c r="L15" s="246">
        <v>61</v>
      </c>
      <c r="M15" s="242">
        <v>518</v>
      </c>
      <c r="N15" s="242">
        <v>11</v>
      </c>
      <c r="O15" s="243">
        <f t="shared" si="4"/>
        <v>529</v>
      </c>
      <c r="P15" s="242">
        <v>535</v>
      </c>
      <c r="Q15" s="242">
        <v>10</v>
      </c>
      <c r="R15" s="243">
        <f t="shared" si="5"/>
        <v>545</v>
      </c>
      <c r="S15" s="244">
        <f t="shared" si="6"/>
        <v>1053</v>
      </c>
      <c r="T15" s="244">
        <f t="shared" si="6"/>
        <v>21</v>
      </c>
      <c r="U15" s="245">
        <f t="shared" si="7"/>
        <v>1074</v>
      </c>
    </row>
    <row r="16" spans="1:21" ht="19.5" customHeight="1">
      <c r="A16" s="241">
        <v>11</v>
      </c>
      <c r="B16" s="242">
        <v>378</v>
      </c>
      <c r="C16" s="242">
        <v>5</v>
      </c>
      <c r="D16" s="243">
        <f t="shared" si="0"/>
        <v>383</v>
      </c>
      <c r="E16" s="242">
        <v>362</v>
      </c>
      <c r="F16" s="242">
        <v>4</v>
      </c>
      <c r="G16" s="243">
        <f t="shared" si="1"/>
        <v>366</v>
      </c>
      <c r="H16" s="244">
        <f t="shared" si="2"/>
        <v>740</v>
      </c>
      <c r="I16" s="244">
        <f t="shared" si="2"/>
        <v>9</v>
      </c>
      <c r="J16" s="245">
        <f t="shared" si="3"/>
        <v>749</v>
      </c>
      <c r="K16" s="240"/>
      <c r="L16" s="246">
        <v>62</v>
      </c>
      <c r="M16" s="242">
        <v>553</v>
      </c>
      <c r="N16" s="242">
        <v>10</v>
      </c>
      <c r="O16" s="243">
        <f t="shared" si="4"/>
        <v>563</v>
      </c>
      <c r="P16" s="242">
        <v>598</v>
      </c>
      <c r="Q16" s="242">
        <v>9</v>
      </c>
      <c r="R16" s="243">
        <f t="shared" si="5"/>
        <v>607</v>
      </c>
      <c r="S16" s="244">
        <f t="shared" si="6"/>
        <v>1151</v>
      </c>
      <c r="T16" s="244">
        <f t="shared" si="6"/>
        <v>19</v>
      </c>
      <c r="U16" s="245">
        <f t="shared" si="7"/>
        <v>1170</v>
      </c>
    </row>
    <row r="17" spans="1:21" ht="19.5" customHeight="1">
      <c r="A17" s="241">
        <v>12</v>
      </c>
      <c r="B17" s="242">
        <v>382</v>
      </c>
      <c r="C17" s="242">
        <v>10</v>
      </c>
      <c r="D17" s="243">
        <f t="shared" si="0"/>
        <v>392</v>
      </c>
      <c r="E17" s="242">
        <v>377</v>
      </c>
      <c r="F17" s="242">
        <v>6</v>
      </c>
      <c r="G17" s="243">
        <f t="shared" si="1"/>
        <v>383</v>
      </c>
      <c r="H17" s="244">
        <f t="shared" si="2"/>
        <v>759</v>
      </c>
      <c r="I17" s="244">
        <f t="shared" si="2"/>
        <v>16</v>
      </c>
      <c r="J17" s="245">
        <f t="shared" si="3"/>
        <v>775</v>
      </c>
      <c r="K17" s="240"/>
      <c r="L17" s="246">
        <v>63</v>
      </c>
      <c r="M17" s="242">
        <v>603</v>
      </c>
      <c r="N17" s="242">
        <v>6</v>
      </c>
      <c r="O17" s="243">
        <f t="shared" si="4"/>
        <v>609</v>
      </c>
      <c r="P17" s="242">
        <v>579</v>
      </c>
      <c r="Q17" s="242">
        <v>7</v>
      </c>
      <c r="R17" s="243">
        <f t="shared" si="5"/>
        <v>586</v>
      </c>
      <c r="S17" s="244">
        <f t="shared" si="6"/>
        <v>1182</v>
      </c>
      <c r="T17" s="244">
        <f t="shared" si="6"/>
        <v>13</v>
      </c>
      <c r="U17" s="245">
        <f t="shared" si="7"/>
        <v>1195</v>
      </c>
    </row>
    <row r="18" spans="1:21" ht="19.5" customHeight="1" thickBot="1">
      <c r="A18" s="241">
        <v>13</v>
      </c>
      <c r="B18" s="242">
        <v>379</v>
      </c>
      <c r="C18" s="242">
        <v>12</v>
      </c>
      <c r="D18" s="243">
        <f t="shared" si="0"/>
        <v>391</v>
      </c>
      <c r="E18" s="242">
        <v>369</v>
      </c>
      <c r="F18" s="242">
        <v>8</v>
      </c>
      <c r="G18" s="243">
        <f t="shared" si="1"/>
        <v>377</v>
      </c>
      <c r="H18" s="244">
        <f t="shared" si="2"/>
        <v>748</v>
      </c>
      <c r="I18" s="244">
        <f t="shared" si="2"/>
        <v>20</v>
      </c>
      <c r="J18" s="245">
        <f t="shared" si="3"/>
        <v>768</v>
      </c>
      <c r="K18" s="240"/>
      <c r="L18" s="247">
        <v>64</v>
      </c>
      <c r="M18" s="248">
        <v>567</v>
      </c>
      <c r="N18" s="248">
        <v>9</v>
      </c>
      <c r="O18" s="249">
        <f t="shared" si="4"/>
        <v>576</v>
      </c>
      <c r="P18" s="248">
        <v>577</v>
      </c>
      <c r="Q18" s="248">
        <v>9</v>
      </c>
      <c r="R18" s="249">
        <f t="shared" si="5"/>
        <v>586</v>
      </c>
      <c r="S18" s="250">
        <f t="shared" si="6"/>
        <v>1144</v>
      </c>
      <c r="T18" s="250">
        <f t="shared" si="6"/>
        <v>18</v>
      </c>
      <c r="U18" s="251">
        <f t="shared" si="7"/>
        <v>1162</v>
      </c>
    </row>
    <row r="19" spans="1:21" ht="19.5" customHeight="1" thickBot="1">
      <c r="A19" s="252">
        <v>14</v>
      </c>
      <c r="B19" s="248">
        <v>383</v>
      </c>
      <c r="C19" s="248">
        <v>9</v>
      </c>
      <c r="D19" s="249">
        <f t="shared" si="0"/>
        <v>392</v>
      </c>
      <c r="E19" s="248">
        <v>345</v>
      </c>
      <c r="F19" s="248">
        <v>4</v>
      </c>
      <c r="G19" s="249">
        <f t="shared" si="1"/>
        <v>349</v>
      </c>
      <c r="H19" s="250">
        <f t="shared" si="2"/>
        <v>728</v>
      </c>
      <c r="I19" s="250">
        <f t="shared" si="2"/>
        <v>13</v>
      </c>
      <c r="J19" s="251">
        <f t="shared" si="3"/>
        <v>741</v>
      </c>
      <c r="K19" s="240"/>
      <c r="L19" s="253">
        <v>65</v>
      </c>
      <c r="M19" s="254">
        <v>573</v>
      </c>
      <c r="N19" s="254">
        <v>4</v>
      </c>
      <c r="O19" s="255">
        <f t="shared" si="4"/>
        <v>577</v>
      </c>
      <c r="P19" s="254">
        <v>610</v>
      </c>
      <c r="Q19" s="254">
        <v>9</v>
      </c>
      <c r="R19" s="255">
        <f t="shared" si="5"/>
        <v>619</v>
      </c>
      <c r="S19" s="256">
        <f t="shared" si="6"/>
        <v>1183</v>
      </c>
      <c r="T19" s="256">
        <f t="shared" si="6"/>
        <v>13</v>
      </c>
      <c r="U19" s="257">
        <f t="shared" si="7"/>
        <v>1196</v>
      </c>
    </row>
    <row r="20" spans="1:21" ht="19.5" customHeight="1">
      <c r="A20" s="258">
        <v>15</v>
      </c>
      <c r="B20" s="254">
        <v>328</v>
      </c>
      <c r="C20" s="254">
        <v>13</v>
      </c>
      <c r="D20" s="255">
        <f t="shared" si="0"/>
        <v>341</v>
      </c>
      <c r="E20" s="254">
        <v>375</v>
      </c>
      <c r="F20" s="254">
        <v>5</v>
      </c>
      <c r="G20" s="255">
        <f t="shared" si="1"/>
        <v>380</v>
      </c>
      <c r="H20" s="256">
        <f t="shared" si="2"/>
        <v>703</v>
      </c>
      <c r="I20" s="256">
        <f t="shared" si="2"/>
        <v>18</v>
      </c>
      <c r="J20" s="257">
        <f t="shared" si="3"/>
        <v>721</v>
      </c>
      <c r="K20" s="240"/>
      <c r="L20" s="246">
        <v>66</v>
      </c>
      <c r="M20" s="242">
        <v>604</v>
      </c>
      <c r="N20" s="242">
        <v>5</v>
      </c>
      <c r="O20" s="243">
        <f t="shared" si="4"/>
        <v>609</v>
      </c>
      <c r="P20" s="242">
        <v>617</v>
      </c>
      <c r="Q20" s="242">
        <v>7</v>
      </c>
      <c r="R20" s="243">
        <f t="shared" si="5"/>
        <v>624</v>
      </c>
      <c r="S20" s="244">
        <f t="shared" si="6"/>
        <v>1221</v>
      </c>
      <c r="T20" s="244">
        <f t="shared" si="6"/>
        <v>12</v>
      </c>
      <c r="U20" s="245">
        <f t="shared" si="7"/>
        <v>1233</v>
      </c>
    </row>
    <row r="21" spans="1:21" ht="19.5" customHeight="1">
      <c r="A21" s="241">
        <v>16</v>
      </c>
      <c r="B21" s="242">
        <v>383</v>
      </c>
      <c r="C21" s="242">
        <v>5</v>
      </c>
      <c r="D21" s="243">
        <f t="shared" si="0"/>
        <v>388</v>
      </c>
      <c r="E21" s="242">
        <v>355</v>
      </c>
      <c r="F21" s="242">
        <v>7</v>
      </c>
      <c r="G21" s="243">
        <f t="shared" si="1"/>
        <v>362</v>
      </c>
      <c r="H21" s="244">
        <f t="shared" si="2"/>
        <v>738</v>
      </c>
      <c r="I21" s="244">
        <f t="shared" si="2"/>
        <v>12</v>
      </c>
      <c r="J21" s="245">
        <f t="shared" si="3"/>
        <v>750</v>
      </c>
      <c r="K21" s="240"/>
      <c r="L21" s="246">
        <v>67</v>
      </c>
      <c r="M21" s="242">
        <v>616</v>
      </c>
      <c r="N21" s="242">
        <v>5</v>
      </c>
      <c r="O21" s="243">
        <f t="shared" si="4"/>
        <v>621</v>
      </c>
      <c r="P21" s="242">
        <v>606</v>
      </c>
      <c r="Q21" s="242">
        <v>7</v>
      </c>
      <c r="R21" s="243">
        <f t="shared" si="5"/>
        <v>613</v>
      </c>
      <c r="S21" s="244">
        <f t="shared" si="6"/>
        <v>1222</v>
      </c>
      <c r="T21" s="244">
        <f t="shared" si="6"/>
        <v>12</v>
      </c>
      <c r="U21" s="245">
        <f t="shared" si="7"/>
        <v>1234</v>
      </c>
    </row>
    <row r="22" spans="1:21" ht="19.5" customHeight="1">
      <c r="A22" s="241">
        <v>17</v>
      </c>
      <c r="B22" s="242">
        <v>394</v>
      </c>
      <c r="C22" s="242">
        <v>6</v>
      </c>
      <c r="D22" s="243">
        <f t="shared" si="0"/>
        <v>400</v>
      </c>
      <c r="E22" s="242">
        <v>387</v>
      </c>
      <c r="F22" s="242">
        <v>7</v>
      </c>
      <c r="G22" s="243">
        <f t="shared" si="1"/>
        <v>394</v>
      </c>
      <c r="H22" s="244">
        <f t="shared" si="2"/>
        <v>781</v>
      </c>
      <c r="I22" s="244">
        <f t="shared" si="2"/>
        <v>13</v>
      </c>
      <c r="J22" s="245">
        <f t="shared" si="3"/>
        <v>794</v>
      </c>
      <c r="K22" s="240"/>
      <c r="L22" s="246">
        <v>68</v>
      </c>
      <c r="M22" s="242">
        <v>676</v>
      </c>
      <c r="N22" s="242">
        <v>5</v>
      </c>
      <c r="O22" s="243">
        <f t="shared" si="4"/>
        <v>681</v>
      </c>
      <c r="P22" s="242">
        <v>638</v>
      </c>
      <c r="Q22" s="242">
        <v>4</v>
      </c>
      <c r="R22" s="243">
        <f t="shared" si="5"/>
        <v>642</v>
      </c>
      <c r="S22" s="244">
        <f t="shared" si="6"/>
        <v>1314</v>
      </c>
      <c r="T22" s="244">
        <f t="shared" si="6"/>
        <v>9</v>
      </c>
      <c r="U22" s="245">
        <f t="shared" si="7"/>
        <v>1323</v>
      </c>
    </row>
    <row r="23" spans="1:21" ht="19.5" customHeight="1" thickBot="1">
      <c r="A23" s="241">
        <v>18</v>
      </c>
      <c r="B23" s="242">
        <v>412</v>
      </c>
      <c r="C23" s="242">
        <v>6</v>
      </c>
      <c r="D23" s="243">
        <f t="shared" si="0"/>
        <v>418</v>
      </c>
      <c r="E23" s="242">
        <v>347</v>
      </c>
      <c r="F23" s="242">
        <v>5</v>
      </c>
      <c r="G23" s="243">
        <f t="shared" si="1"/>
        <v>352</v>
      </c>
      <c r="H23" s="244">
        <f t="shared" si="2"/>
        <v>759</v>
      </c>
      <c r="I23" s="244">
        <f t="shared" si="2"/>
        <v>11</v>
      </c>
      <c r="J23" s="245">
        <f t="shared" si="3"/>
        <v>770</v>
      </c>
      <c r="K23" s="240"/>
      <c r="L23" s="247">
        <v>69</v>
      </c>
      <c r="M23" s="248">
        <v>673</v>
      </c>
      <c r="N23" s="248">
        <v>7</v>
      </c>
      <c r="O23" s="249">
        <f t="shared" si="4"/>
        <v>680</v>
      </c>
      <c r="P23" s="248">
        <v>745</v>
      </c>
      <c r="Q23" s="248">
        <v>3</v>
      </c>
      <c r="R23" s="249">
        <f t="shared" si="5"/>
        <v>748</v>
      </c>
      <c r="S23" s="250">
        <f t="shared" si="6"/>
        <v>1418</v>
      </c>
      <c r="T23" s="250">
        <f t="shared" si="6"/>
        <v>10</v>
      </c>
      <c r="U23" s="251">
        <f t="shared" si="7"/>
        <v>1428</v>
      </c>
    </row>
    <row r="24" spans="1:21" ht="19.5" customHeight="1" thickBot="1">
      <c r="A24" s="259">
        <v>19</v>
      </c>
      <c r="B24" s="260">
        <v>423</v>
      </c>
      <c r="C24" s="260">
        <v>14</v>
      </c>
      <c r="D24" s="261">
        <f t="shared" si="0"/>
        <v>437</v>
      </c>
      <c r="E24" s="260">
        <v>417</v>
      </c>
      <c r="F24" s="260">
        <v>8</v>
      </c>
      <c r="G24" s="261">
        <f t="shared" si="1"/>
        <v>425</v>
      </c>
      <c r="H24" s="262">
        <f t="shared" si="2"/>
        <v>840</v>
      </c>
      <c r="I24" s="262">
        <f t="shared" si="2"/>
        <v>22</v>
      </c>
      <c r="J24" s="263">
        <f t="shared" si="3"/>
        <v>862</v>
      </c>
      <c r="K24" s="240"/>
      <c r="L24" s="253">
        <v>70</v>
      </c>
      <c r="M24" s="254">
        <v>678</v>
      </c>
      <c r="N24" s="254">
        <v>1</v>
      </c>
      <c r="O24" s="255">
        <f t="shared" si="4"/>
        <v>679</v>
      </c>
      <c r="P24" s="254">
        <v>715</v>
      </c>
      <c r="Q24" s="254">
        <v>6</v>
      </c>
      <c r="R24" s="255">
        <f t="shared" si="5"/>
        <v>721</v>
      </c>
      <c r="S24" s="256">
        <f t="shared" si="6"/>
        <v>1393</v>
      </c>
      <c r="T24" s="256">
        <f t="shared" si="6"/>
        <v>7</v>
      </c>
      <c r="U24" s="257">
        <f t="shared" si="7"/>
        <v>1400</v>
      </c>
    </row>
    <row r="25" spans="1:21" ht="19.5" customHeight="1">
      <c r="A25" s="258">
        <v>20</v>
      </c>
      <c r="B25" s="254">
        <v>435</v>
      </c>
      <c r="C25" s="254">
        <v>27</v>
      </c>
      <c r="D25" s="255">
        <f t="shared" si="0"/>
        <v>462</v>
      </c>
      <c r="E25" s="254">
        <v>425</v>
      </c>
      <c r="F25" s="254">
        <v>21</v>
      </c>
      <c r="G25" s="255">
        <f t="shared" si="1"/>
        <v>446</v>
      </c>
      <c r="H25" s="256">
        <f t="shared" si="2"/>
        <v>860</v>
      </c>
      <c r="I25" s="256">
        <f t="shared" si="2"/>
        <v>48</v>
      </c>
      <c r="J25" s="257">
        <f t="shared" si="3"/>
        <v>908</v>
      </c>
      <c r="K25" s="240"/>
      <c r="L25" s="246">
        <v>71</v>
      </c>
      <c r="M25" s="242">
        <v>698</v>
      </c>
      <c r="N25" s="242">
        <v>4</v>
      </c>
      <c r="O25" s="243">
        <f t="shared" si="4"/>
        <v>702</v>
      </c>
      <c r="P25" s="242">
        <v>757</v>
      </c>
      <c r="Q25" s="242">
        <v>1</v>
      </c>
      <c r="R25" s="243">
        <f t="shared" si="5"/>
        <v>758</v>
      </c>
      <c r="S25" s="244">
        <f t="shared" si="6"/>
        <v>1455</v>
      </c>
      <c r="T25" s="244">
        <f t="shared" si="6"/>
        <v>5</v>
      </c>
      <c r="U25" s="245">
        <f t="shared" si="7"/>
        <v>1460</v>
      </c>
    </row>
    <row r="26" spans="1:21" ht="19.5" customHeight="1">
      <c r="A26" s="241">
        <v>21</v>
      </c>
      <c r="B26" s="242">
        <v>424</v>
      </c>
      <c r="C26" s="242">
        <v>54</v>
      </c>
      <c r="D26" s="243">
        <f t="shared" si="0"/>
        <v>478</v>
      </c>
      <c r="E26" s="242">
        <v>414</v>
      </c>
      <c r="F26" s="242">
        <v>40</v>
      </c>
      <c r="G26" s="243">
        <f t="shared" si="1"/>
        <v>454</v>
      </c>
      <c r="H26" s="244">
        <f t="shared" si="2"/>
        <v>838</v>
      </c>
      <c r="I26" s="244">
        <f t="shared" si="2"/>
        <v>94</v>
      </c>
      <c r="J26" s="245">
        <f t="shared" si="3"/>
        <v>932</v>
      </c>
      <c r="K26" s="240"/>
      <c r="L26" s="246">
        <v>72</v>
      </c>
      <c r="M26" s="242">
        <v>789</v>
      </c>
      <c r="N26" s="242">
        <v>4</v>
      </c>
      <c r="O26" s="243">
        <f t="shared" si="4"/>
        <v>793</v>
      </c>
      <c r="P26" s="242">
        <v>776</v>
      </c>
      <c r="Q26" s="242">
        <v>3</v>
      </c>
      <c r="R26" s="243">
        <f t="shared" si="5"/>
        <v>779</v>
      </c>
      <c r="S26" s="244">
        <f t="shared" si="6"/>
        <v>1565</v>
      </c>
      <c r="T26" s="244">
        <f t="shared" si="6"/>
        <v>7</v>
      </c>
      <c r="U26" s="245">
        <f t="shared" si="7"/>
        <v>1572</v>
      </c>
    </row>
    <row r="27" spans="1:21" ht="19.5" customHeight="1">
      <c r="A27" s="241">
        <v>22</v>
      </c>
      <c r="B27" s="242">
        <v>400</v>
      </c>
      <c r="C27" s="242">
        <v>44</v>
      </c>
      <c r="D27" s="243">
        <f t="shared" si="0"/>
        <v>444</v>
      </c>
      <c r="E27" s="242">
        <v>335</v>
      </c>
      <c r="F27" s="242">
        <v>45</v>
      </c>
      <c r="G27" s="243">
        <f t="shared" si="1"/>
        <v>380</v>
      </c>
      <c r="H27" s="244">
        <f t="shared" si="2"/>
        <v>735</v>
      </c>
      <c r="I27" s="244">
        <f t="shared" si="2"/>
        <v>89</v>
      </c>
      <c r="J27" s="245">
        <f t="shared" si="3"/>
        <v>824</v>
      </c>
      <c r="K27" s="240"/>
      <c r="L27" s="246">
        <v>73</v>
      </c>
      <c r="M27" s="242">
        <v>744</v>
      </c>
      <c r="N27" s="242">
        <v>2</v>
      </c>
      <c r="O27" s="243">
        <f t="shared" si="4"/>
        <v>746</v>
      </c>
      <c r="P27" s="242">
        <v>788</v>
      </c>
      <c r="Q27" s="242">
        <v>3</v>
      </c>
      <c r="R27" s="243">
        <f t="shared" si="5"/>
        <v>791</v>
      </c>
      <c r="S27" s="244">
        <f t="shared" si="6"/>
        <v>1532</v>
      </c>
      <c r="T27" s="244">
        <f t="shared" si="6"/>
        <v>5</v>
      </c>
      <c r="U27" s="245">
        <f t="shared" si="7"/>
        <v>1537</v>
      </c>
    </row>
    <row r="28" spans="1:21" ht="19.5" customHeight="1" thickBot="1">
      <c r="A28" s="241">
        <v>23</v>
      </c>
      <c r="B28" s="242">
        <v>435</v>
      </c>
      <c r="C28" s="242">
        <v>55</v>
      </c>
      <c r="D28" s="243">
        <f t="shared" si="0"/>
        <v>490</v>
      </c>
      <c r="E28" s="242">
        <v>387</v>
      </c>
      <c r="F28" s="242">
        <v>30</v>
      </c>
      <c r="G28" s="243">
        <f t="shared" si="1"/>
        <v>417</v>
      </c>
      <c r="H28" s="244">
        <f t="shared" si="2"/>
        <v>822</v>
      </c>
      <c r="I28" s="244">
        <f t="shared" si="2"/>
        <v>85</v>
      </c>
      <c r="J28" s="245">
        <f t="shared" si="3"/>
        <v>907</v>
      </c>
      <c r="K28" s="240"/>
      <c r="L28" s="247">
        <v>74</v>
      </c>
      <c r="M28" s="248">
        <v>786</v>
      </c>
      <c r="N28" s="248">
        <v>1</v>
      </c>
      <c r="O28" s="249">
        <f t="shared" si="4"/>
        <v>787</v>
      </c>
      <c r="P28" s="248">
        <v>792</v>
      </c>
      <c r="Q28" s="248">
        <v>2</v>
      </c>
      <c r="R28" s="249">
        <f t="shared" si="5"/>
        <v>794</v>
      </c>
      <c r="S28" s="250">
        <f t="shared" si="6"/>
        <v>1578</v>
      </c>
      <c r="T28" s="250">
        <f t="shared" si="6"/>
        <v>3</v>
      </c>
      <c r="U28" s="251">
        <f t="shared" si="7"/>
        <v>1581</v>
      </c>
    </row>
    <row r="29" spans="1:21" ht="19.5" customHeight="1" thickBot="1">
      <c r="A29" s="252">
        <v>24</v>
      </c>
      <c r="B29" s="248">
        <v>368</v>
      </c>
      <c r="C29" s="248">
        <v>56</v>
      </c>
      <c r="D29" s="249">
        <f t="shared" si="0"/>
        <v>424</v>
      </c>
      <c r="E29" s="248">
        <v>373</v>
      </c>
      <c r="F29" s="248">
        <v>49</v>
      </c>
      <c r="G29" s="249">
        <f t="shared" si="1"/>
        <v>422</v>
      </c>
      <c r="H29" s="250">
        <f t="shared" si="2"/>
        <v>741</v>
      </c>
      <c r="I29" s="250">
        <f t="shared" si="2"/>
        <v>105</v>
      </c>
      <c r="J29" s="251">
        <f t="shared" si="3"/>
        <v>846</v>
      </c>
      <c r="K29" s="240"/>
      <c r="L29" s="253">
        <v>75</v>
      </c>
      <c r="M29" s="254">
        <v>566</v>
      </c>
      <c r="N29" s="254">
        <v>2</v>
      </c>
      <c r="O29" s="255">
        <f t="shared" si="4"/>
        <v>568</v>
      </c>
      <c r="P29" s="254">
        <v>655</v>
      </c>
      <c r="Q29" s="254">
        <v>1</v>
      </c>
      <c r="R29" s="255">
        <f t="shared" si="5"/>
        <v>656</v>
      </c>
      <c r="S29" s="256">
        <f t="shared" si="6"/>
        <v>1221</v>
      </c>
      <c r="T29" s="256">
        <f t="shared" si="6"/>
        <v>3</v>
      </c>
      <c r="U29" s="257">
        <f t="shared" si="7"/>
        <v>1224</v>
      </c>
    </row>
    <row r="30" spans="1:21" ht="19.5" customHeight="1">
      <c r="A30" s="258">
        <v>25</v>
      </c>
      <c r="B30" s="254">
        <v>386</v>
      </c>
      <c r="C30" s="254">
        <v>75</v>
      </c>
      <c r="D30" s="255">
        <f t="shared" si="0"/>
        <v>461</v>
      </c>
      <c r="E30" s="254">
        <v>378</v>
      </c>
      <c r="F30" s="254">
        <v>41</v>
      </c>
      <c r="G30" s="255">
        <f t="shared" si="1"/>
        <v>419</v>
      </c>
      <c r="H30" s="256">
        <f t="shared" si="2"/>
        <v>764</v>
      </c>
      <c r="I30" s="256">
        <f t="shared" si="2"/>
        <v>116</v>
      </c>
      <c r="J30" s="257">
        <f t="shared" si="3"/>
        <v>880</v>
      </c>
      <c r="K30" s="240"/>
      <c r="L30" s="246">
        <v>76</v>
      </c>
      <c r="M30" s="242">
        <v>390</v>
      </c>
      <c r="N30" s="242">
        <v>3</v>
      </c>
      <c r="O30" s="243">
        <f t="shared" si="4"/>
        <v>393</v>
      </c>
      <c r="P30" s="242">
        <v>432</v>
      </c>
      <c r="Q30" s="242">
        <v>2</v>
      </c>
      <c r="R30" s="243">
        <f>P30+Q30</f>
        <v>434</v>
      </c>
      <c r="S30" s="244">
        <f t="shared" si="6"/>
        <v>822</v>
      </c>
      <c r="T30" s="244">
        <f t="shared" si="6"/>
        <v>5</v>
      </c>
      <c r="U30" s="245">
        <f t="shared" si="7"/>
        <v>827</v>
      </c>
    </row>
    <row r="31" spans="1:21" ht="19.5" customHeight="1">
      <c r="A31" s="241">
        <v>26</v>
      </c>
      <c r="B31" s="242">
        <v>380</v>
      </c>
      <c r="C31" s="242">
        <v>57</v>
      </c>
      <c r="D31" s="243">
        <f t="shared" si="0"/>
        <v>437</v>
      </c>
      <c r="E31" s="242">
        <v>373</v>
      </c>
      <c r="F31" s="242">
        <v>38</v>
      </c>
      <c r="G31" s="243">
        <f t="shared" si="1"/>
        <v>411</v>
      </c>
      <c r="H31" s="244">
        <f t="shared" si="2"/>
        <v>753</v>
      </c>
      <c r="I31" s="244">
        <f t="shared" si="2"/>
        <v>95</v>
      </c>
      <c r="J31" s="245">
        <f t="shared" si="3"/>
        <v>848</v>
      </c>
      <c r="K31" s="240"/>
      <c r="L31" s="246">
        <v>77</v>
      </c>
      <c r="M31" s="242">
        <v>455</v>
      </c>
      <c r="N31" s="242">
        <v>0</v>
      </c>
      <c r="O31" s="243">
        <f t="shared" si="4"/>
        <v>455</v>
      </c>
      <c r="P31" s="242">
        <v>545</v>
      </c>
      <c r="Q31" s="242">
        <v>1</v>
      </c>
      <c r="R31" s="243">
        <f t="shared" si="5"/>
        <v>546</v>
      </c>
      <c r="S31" s="244">
        <f t="shared" si="6"/>
        <v>1000</v>
      </c>
      <c r="T31" s="244">
        <f t="shared" si="6"/>
        <v>1</v>
      </c>
      <c r="U31" s="245">
        <f t="shared" si="7"/>
        <v>1001</v>
      </c>
    </row>
    <row r="32" spans="1:21" ht="19.5" customHeight="1">
      <c r="A32" s="241">
        <v>27</v>
      </c>
      <c r="B32" s="242">
        <v>430</v>
      </c>
      <c r="C32" s="242">
        <v>74</v>
      </c>
      <c r="D32" s="243">
        <f t="shared" si="0"/>
        <v>504</v>
      </c>
      <c r="E32" s="242">
        <v>388</v>
      </c>
      <c r="F32" s="242">
        <v>31</v>
      </c>
      <c r="G32" s="243">
        <f t="shared" si="1"/>
        <v>419</v>
      </c>
      <c r="H32" s="244">
        <f t="shared" si="2"/>
        <v>818</v>
      </c>
      <c r="I32" s="244">
        <f t="shared" si="2"/>
        <v>105</v>
      </c>
      <c r="J32" s="245">
        <f t="shared" si="3"/>
        <v>923</v>
      </c>
      <c r="K32" s="240"/>
      <c r="L32" s="246">
        <v>78</v>
      </c>
      <c r="M32" s="242">
        <v>519</v>
      </c>
      <c r="N32" s="242">
        <v>0</v>
      </c>
      <c r="O32" s="243">
        <f t="shared" si="4"/>
        <v>519</v>
      </c>
      <c r="P32" s="242">
        <v>600</v>
      </c>
      <c r="Q32" s="242">
        <v>1</v>
      </c>
      <c r="R32" s="243">
        <f t="shared" si="5"/>
        <v>601</v>
      </c>
      <c r="S32" s="244">
        <f t="shared" si="6"/>
        <v>1119</v>
      </c>
      <c r="T32" s="244">
        <f t="shared" si="6"/>
        <v>1</v>
      </c>
      <c r="U32" s="245">
        <f t="shared" si="7"/>
        <v>1120</v>
      </c>
    </row>
    <row r="33" spans="1:21" ht="19.5" customHeight="1" thickBot="1">
      <c r="A33" s="241">
        <v>28</v>
      </c>
      <c r="B33" s="242">
        <v>413</v>
      </c>
      <c r="C33" s="242">
        <v>64</v>
      </c>
      <c r="D33" s="243">
        <f t="shared" si="0"/>
        <v>477</v>
      </c>
      <c r="E33" s="242">
        <v>359</v>
      </c>
      <c r="F33" s="242">
        <v>33</v>
      </c>
      <c r="G33" s="243">
        <f t="shared" si="1"/>
        <v>392</v>
      </c>
      <c r="H33" s="244">
        <f t="shared" si="2"/>
        <v>772</v>
      </c>
      <c r="I33" s="244">
        <f t="shared" si="2"/>
        <v>97</v>
      </c>
      <c r="J33" s="245">
        <f t="shared" si="3"/>
        <v>869</v>
      </c>
      <c r="K33" s="240"/>
      <c r="L33" s="247">
        <v>79</v>
      </c>
      <c r="M33" s="248">
        <v>466</v>
      </c>
      <c r="N33" s="248">
        <v>2</v>
      </c>
      <c r="O33" s="249">
        <f t="shared" si="4"/>
        <v>468</v>
      </c>
      <c r="P33" s="248">
        <v>539</v>
      </c>
      <c r="Q33" s="248">
        <v>1</v>
      </c>
      <c r="R33" s="249">
        <f t="shared" si="5"/>
        <v>540</v>
      </c>
      <c r="S33" s="250">
        <f t="shared" si="6"/>
        <v>1005</v>
      </c>
      <c r="T33" s="250">
        <f t="shared" si="6"/>
        <v>3</v>
      </c>
      <c r="U33" s="251">
        <f t="shared" si="7"/>
        <v>1008</v>
      </c>
    </row>
    <row r="34" spans="1:21" ht="19.5" customHeight="1" thickBot="1">
      <c r="A34" s="252">
        <v>29</v>
      </c>
      <c r="B34" s="248">
        <v>390</v>
      </c>
      <c r="C34" s="248">
        <v>51</v>
      </c>
      <c r="D34" s="249">
        <f t="shared" si="0"/>
        <v>441</v>
      </c>
      <c r="E34" s="248">
        <v>362</v>
      </c>
      <c r="F34" s="248">
        <v>30</v>
      </c>
      <c r="G34" s="249">
        <f t="shared" si="1"/>
        <v>392</v>
      </c>
      <c r="H34" s="250">
        <f t="shared" si="2"/>
        <v>752</v>
      </c>
      <c r="I34" s="250">
        <f t="shared" si="2"/>
        <v>81</v>
      </c>
      <c r="J34" s="251">
        <f t="shared" si="3"/>
        <v>833</v>
      </c>
      <c r="K34" s="240"/>
      <c r="L34" s="253">
        <v>80</v>
      </c>
      <c r="M34" s="254">
        <v>459</v>
      </c>
      <c r="N34" s="254">
        <v>1</v>
      </c>
      <c r="O34" s="255">
        <f t="shared" si="4"/>
        <v>460</v>
      </c>
      <c r="P34" s="254">
        <v>535</v>
      </c>
      <c r="Q34" s="254">
        <v>2</v>
      </c>
      <c r="R34" s="255">
        <f t="shared" si="5"/>
        <v>537</v>
      </c>
      <c r="S34" s="256">
        <f t="shared" si="6"/>
        <v>994</v>
      </c>
      <c r="T34" s="256">
        <f t="shared" si="6"/>
        <v>3</v>
      </c>
      <c r="U34" s="257">
        <f t="shared" si="7"/>
        <v>997</v>
      </c>
    </row>
    <row r="35" spans="1:21" ht="19.5" customHeight="1">
      <c r="A35" s="258">
        <v>30</v>
      </c>
      <c r="B35" s="254">
        <v>442</v>
      </c>
      <c r="C35" s="254">
        <v>53</v>
      </c>
      <c r="D35" s="255">
        <f t="shared" si="0"/>
        <v>495</v>
      </c>
      <c r="E35" s="254">
        <v>398</v>
      </c>
      <c r="F35" s="254">
        <v>24</v>
      </c>
      <c r="G35" s="255">
        <f t="shared" si="1"/>
        <v>422</v>
      </c>
      <c r="H35" s="256">
        <f t="shared" si="2"/>
        <v>840</v>
      </c>
      <c r="I35" s="256">
        <f t="shared" si="2"/>
        <v>77</v>
      </c>
      <c r="J35" s="257">
        <f t="shared" si="3"/>
        <v>917</v>
      </c>
      <c r="K35" s="240"/>
      <c r="L35" s="246">
        <v>81</v>
      </c>
      <c r="M35" s="242">
        <v>410</v>
      </c>
      <c r="N35" s="242">
        <v>0</v>
      </c>
      <c r="O35" s="243">
        <f t="shared" si="4"/>
        <v>410</v>
      </c>
      <c r="P35" s="242">
        <v>505</v>
      </c>
      <c r="Q35" s="242">
        <v>1</v>
      </c>
      <c r="R35" s="243">
        <f t="shared" si="5"/>
        <v>506</v>
      </c>
      <c r="S35" s="244">
        <f t="shared" si="6"/>
        <v>915</v>
      </c>
      <c r="T35" s="244">
        <f t="shared" si="6"/>
        <v>1</v>
      </c>
      <c r="U35" s="245">
        <f t="shared" si="7"/>
        <v>916</v>
      </c>
    </row>
    <row r="36" spans="1:21" ht="19.5" customHeight="1">
      <c r="A36" s="241">
        <v>31</v>
      </c>
      <c r="B36" s="242">
        <v>449</v>
      </c>
      <c r="C36" s="242">
        <v>39</v>
      </c>
      <c r="D36" s="243">
        <f t="shared" si="0"/>
        <v>488</v>
      </c>
      <c r="E36" s="242">
        <v>371</v>
      </c>
      <c r="F36" s="242">
        <v>28</v>
      </c>
      <c r="G36" s="243">
        <f t="shared" si="1"/>
        <v>399</v>
      </c>
      <c r="H36" s="244">
        <f t="shared" si="2"/>
        <v>820</v>
      </c>
      <c r="I36" s="244">
        <f t="shared" si="2"/>
        <v>67</v>
      </c>
      <c r="J36" s="245">
        <f t="shared" si="3"/>
        <v>887</v>
      </c>
      <c r="K36" s="240"/>
      <c r="L36" s="246">
        <v>82</v>
      </c>
      <c r="M36" s="242">
        <v>383</v>
      </c>
      <c r="N36" s="242">
        <v>0</v>
      </c>
      <c r="O36" s="243">
        <f t="shared" si="4"/>
        <v>383</v>
      </c>
      <c r="P36" s="242">
        <v>395</v>
      </c>
      <c r="Q36" s="242">
        <v>1</v>
      </c>
      <c r="R36" s="243">
        <f t="shared" si="5"/>
        <v>396</v>
      </c>
      <c r="S36" s="244">
        <f t="shared" si="6"/>
        <v>778</v>
      </c>
      <c r="T36" s="244">
        <f t="shared" si="6"/>
        <v>1</v>
      </c>
      <c r="U36" s="245">
        <f t="shared" si="7"/>
        <v>779</v>
      </c>
    </row>
    <row r="37" spans="1:21" ht="19.5" customHeight="1">
      <c r="A37" s="241">
        <v>32</v>
      </c>
      <c r="B37" s="242">
        <v>445</v>
      </c>
      <c r="C37" s="242">
        <v>42</v>
      </c>
      <c r="D37" s="243">
        <f t="shared" si="0"/>
        <v>487</v>
      </c>
      <c r="E37" s="242">
        <v>376</v>
      </c>
      <c r="F37" s="242">
        <v>22</v>
      </c>
      <c r="G37" s="243">
        <f t="shared" si="1"/>
        <v>398</v>
      </c>
      <c r="H37" s="244">
        <f aca="true" t="shared" si="8" ref="H37:I55">B37+E37</f>
        <v>821</v>
      </c>
      <c r="I37" s="244">
        <f t="shared" si="8"/>
        <v>64</v>
      </c>
      <c r="J37" s="245">
        <f t="shared" si="3"/>
        <v>885</v>
      </c>
      <c r="K37" s="240"/>
      <c r="L37" s="246">
        <v>83</v>
      </c>
      <c r="M37" s="242">
        <v>304</v>
      </c>
      <c r="N37" s="242">
        <v>0</v>
      </c>
      <c r="O37" s="243">
        <f t="shared" si="4"/>
        <v>304</v>
      </c>
      <c r="P37" s="242">
        <v>313</v>
      </c>
      <c r="Q37" s="242">
        <v>2</v>
      </c>
      <c r="R37" s="243">
        <f t="shared" si="5"/>
        <v>315</v>
      </c>
      <c r="S37" s="244">
        <f aca="true" t="shared" si="9" ref="S37:T59">M37+P37</f>
        <v>617</v>
      </c>
      <c r="T37" s="244">
        <f t="shared" si="9"/>
        <v>2</v>
      </c>
      <c r="U37" s="245">
        <f t="shared" si="7"/>
        <v>619</v>
      </c>
    </row>
    <row r="38" spans="1:21" ht="19.5" customHeight="1" thickBot="1">
      <c r="A38" s="241">
        <v>33</v>
      </c>
      <c r="B38" s="242">
        <v>516</v>
      </c>
      <c r="C38" s="242">
        <v>44</v>
      </c>
      <c r="D38" s="243">
        <f t="shared" si="0"/>
        <v>560</v>
      </c>
      <c r="E38" s="242">
        <v>429</v>
      </c>
      <c r="F38" s="242">
        <v>30</v>
      </c>
      <c r="G38" s="243">
        <f t="shared" si="1"/>
        <v>459</v>
      </c>
      <c r="H38" s="244">
        <f t="shared" si="8"/>
        <v>945</v>
      </c>
      <c r="I38" s="244">
        <f t="shared" si="8"/>
        <v>74</v>
      </c>
      <c r="J38" s="245">
        <f t="shared" si="3"/>
        <v>1019</v>
      </c>
      <c r="K38" s="240"/>
      <c r="L38" s="247">
        <v>84</v>
      </c>
      <c r="M38" s="248">
        <v>283</v>
      </c>
      <c r="N38" s="248">
        <v>0</v>
      </c>
      <c r="O38" s="249">
        <f t="shared" si="4"/>
        <v>283</v>
      </c>
      <c r="P38" s="248">
        <v>337</v>
      </c>
      <c r="Q38" s="248">
        <v>2</v>
      </c>
      <c r="R38" s="249">
        <f t="shared" si="5"/>
        <v>339</v>
      </c>
      <c r="S38" s="250">
        <f t="shared" si="9"/>
        <v>620</v>
      </c>
      <c r="T38" s="250">
        <f t="shared" si="9"/>
        <v>2</v>
      </c>
      <c r="U38" s="251">
        <f t="shared" si="7"/>
        <v>622</v>
      </c>
    </row>
    <row r="39" spans="1:21" ht="19.5" customHeight="1" thickBot="1">
      <c r="A39" s="252">
        <v>34</v>
      </c>
      <c r="B39" s="248">
        <v>491</v>
      </c>
      <c r="C39" s="248">
        <v>47</v>
      </c>
      <c r="D39" s="249">
        <f t="shared" si="0"/>
        <v>538</v>
      </c>
      <c r="E39" s="248">
        <v>455</v>
      </c>
      <c r="F39" s="248">
        <v>20</v>
      </c>
      <c r="G39" s="249">
        <f t="shared" si="1"/>
        <v>475</v>
      </c>
      <c r="H39" s="250">
        <f t="shared" si="8"/>
        <v>946</v>
      </c>
      <c r="I39" s="250">
        <f t="shared" si="8"/>
        <v>67</v>
      </c>
      <c r="J39" s="251">
        <f t="shared" si="3"/>
        <v>1013</v>
      </c>
      <c r="K39" s="240"/>
      <c r="L39" s="253">
        <v>85</v>
      </c>
      <c r="M39" s="254">
        <v>213</v>
      </c>
      <c r="N39" s="254">
        <v>0</v>
      </c>
      <c r="O39" s="255">
        <f t="shared" si="4"/>
        <v>213</v>
      </c>
      <c r="P39" s="254">
        <v>342</v>
      </c>
      <c r="Q39" s="254">
        <v>0</v>
      </c>
      <c r="R39" s="255">
        <f t="shared" si="5"/>
        <v>342</v>
      </c>
      <c r="S39" s="256">
        <f t="shared" si="9"/>
        <v>555</v>
      </c>
      <c r="T39" s="256">
        <f t="shared" si="9"/>
        <v>0</v>
      </c>
      <c r="U39" s="257">
        <f t="shared" si="7"/>
        <v>555</v>
      </c>
    </row>
    <row r="40" spans="1:21" ht="19.5" customHeight="1">
      <c r="A40" s="258">
        <v>35</v>
      </c>
      <c r="B40" s="254">
        <v>488</v>
      </c>
      <c r="C40" s="254">
        <v>30</v>
      </c>
      <c r="D40" s="255">
        <f t="shared" si="0"/>
        <v>518</v>
      </c>
      <c r="E40" s="254">
        <v>497</v>
      </c>
      <c r="F40" s="254">
        <v>13</v>
      </c>
      <c r="G40" s="255">
        <f t="shared" si="1"/>
        <v>510</v>
      </c>
      <c r="H40" s="256">
        <f t="shared" si="8"/>
        <v>985</v>
      </c>
      <c r="I40" s="256">
        <f t="shared" si="8"/>
        <v>43</v>
      </c>
      <c r="J40" s="257">
        <f t="shared" si="3"/>
        <v>1028</v>
      </c>
      <c r="K40" s="240"/>
      <c r="L40" s="246">
        <v>86</v>
      </c>
      <c r="M40" s="242">
        <v>225</v>
      </c>
      <c r="N40" s="242">
        <v>1</v>
      </c>
      <c r="O40" s="243">
        <f t="shared" si="4"/>
        <v>226</v>
      </c>
      <c r="P40" s="242">
        <v>338</v>
      </c>
      <c r="Q40" s="242">
        <v>0</v>
      </c>
      <c r="R40" s="243">
        <f t="shared" si="5"/>
        <v>338</v>
      </c>
      <c r="S40" s="244">
        <f t="shared" si="9"/>
        <v>563</v>
      </c>
      <c r="T40" s="244">
        <f t="shared" si="9"/>
        <v>1</v>
      </c>
      <c r="U40" s="245">
        <f t="shared" si="7"/>
        <v>564</v>
      </c>
    </row>
    <row r="41" spans="1:21" ht="19.5" customHeight="1">
      <c r="A41" s="241">
        <v>36</v>
      </c>
      <c r="B41" s="242">
        <v>551</v>
      </c>
      <c r="C41" s="242">
        <v>26</v>
      </c>
      <c r="D41" s="243">
        <f t="shared" si="0"/>
        <v>577</v>
      </c>
      <c r="E41" s="242">
        <v>491</v>
      </c>
      <c r="F41" s="242">
        <v>15</v>
      </c>
      <c r="G41" s="243">
        <f t="shared" si="1"/>
        <v>506</v>
      </c>
      <c r="H41" s="244">
        <f t="shared" si="8"/>
        <v>1042</v>
      </c>
      <c r="I41" s="244">
        <f t="shared" si="8"/>
        <v>41</v>
      </c>
      <c r="J41" s="245">
        <f t="shared" si="3"/>
        <v>1083</v>
      </c>
      <c r="K41" s="240"/>
      <c r="L41" s="246">
        <v>87</v>
      </c>
      <c r="M41" s="242">
        <v>192</v>
      </c>
      <c r="N41" s="242">
        <v>0</v>
      </c>
      <c r="O41" s="243">
        <f t="shared" si="4"/>
        <v>192</v>
      </c>
      <c r="P41" s="242">
        <v>295</v>
      </c>
      <c r="Q41" s="242">
        <v>0</v>
      </c>
      <c r="R41" s="243">
        <f t="shared" si="5"/>
        <v>295</v>
      </c>
      <c r="S41" s="244">
        <f t="shared" si="9"/>
        <v>487</v>
      </c>
      <c r="T41" s="244">
        <f t="shared" si="9"/>
        <v>0</v>
      </c>
      <c r="U41" s="245">
        <f t="shared" si="7"/>
        <v>487</v>
      </c>
    </row>
    <row r="42" spans="1:21" ht="19.5" customHeight="1">
      <c r="A42" s="241">
        <v>37</v>
      </c>
      <c r="B42" s="242">
        <v>552</v>
      </c>
      <c r="C42" s="242">
        <v>13</v>
      </c>
      <c r="D42" s="243">
        <f t="shared" si="0"/>
        <v>565</v>
      </c>
      <c r="E42" s="242">
        <v>460</v>
      </c>
      <c r="F42" s="242">
        <v>13</v>
      </c>
      <c r="G42" s="243">
        <f t="shared" si="1"/>
        <v>473</v>
      </c>
      <c r="H42" s="244">
        <f t="shared" si="8"/>
        <v>1012</v>
      </c>
      <c r="I42" s="244">
        <f t="shared" si="8"/>
        <v>26</v>
      </c>
      <c r="J42" s="245">
        <f t="shared" si="3"/>
        <v>1038</v>
      </c>
      <c r="K42" s="240"/>
      <c r="L42" s="246">
        <v>88</v>
      </c>
      <c r="M42" s="242">
        <v>137</v>
      </c>
      <c r="N42" s="242">
        <v>0</v>
      </c>
      <c r="O42" s="243">
        <f t="shared" si="4"/>
        <v>137</v>
      </c>
      <c r="P42" s="242">
        <v>251</v>
      </c>
      <c r="Q42" s="242">
        <v>1</v>
      </c>
      <c r="R42" s="243">
        <f t="shared" si="5"/>
        <v>252</v>
      </c>
      <c r="S42" s="244">
        <f t="shared" si="9"/>
        <v>388</v>
      </c>
      <c r="T42" s="244">
        <f t="shared" si="9"/>
        <v>1</v>
      </c>
      <c r="U42" s="245">
        <f t="shared" si="7"/>
        <v>389</v>
      </c>
    </row>
    <row r="43" spans="1:21" ht="19.5" customHeight="1" thickBot="1">
      <c r="A43" s="241">
        <v>38</v>
      </c>
      <c r="B43" s="242">
        <v>533</v>
      </c>
      <c r="C43" s="242">
        <v>22</v>
      </c>
      <c r="D43" s="243">
        <f t="shared" si="0"/>
        <v>555</v>
      </c>
      <c r="E43" s="242">
        <v>557</v>
      </c>
      <c r="F43" s="242">
        <v>16</v>
      </c>
      <c r="G43" s="243">
        <f t="shared" si="1"/>
        <v>573</v>
      </c>
      <c r="H43" s="244">
        <f t="shared" si="8"/>
        <v>1090</v>
      </c>
      <c r="I43" s="244">
        <f t="shared" si="8"/>
        <v>38</v>
      </c>
      <c r="J43" s="245">
        <f t="shared" si="3"/>
        <v>1128</v>
      </c>
      <c r="K43" s="240"/>
      <c r="L43" s="247">
        <v>89</v>
      </c>
      <c r="M43" s="248">
        <v>131</v>
      </c>
      <c r="N43" s="248">
        <v>0</v>
      </c>
      <c r="O43" s="249">
        <f t="shared" si="4"/>
        <v>131</v>
      </c>
      <c r="P43" s="248">
        <v>241</v>
      </c>
      <c r="Q43" s="248">
        <v>0</v>
      </c>
      <c r="R43" s="249">
        <f t="shared" si="5"/>
        <v>241</v>
      </c>
      <c r="S43" s="250">
        <f t="shared" si="9"/>
        <v>372</v>
      </c>
      <c r="T43" s="250">
        <f t="shared" si="9"/>
        <v>0</v>
      </c>
      <c r="U43" s="251">
        <f t="shared" si="7"/>
        <v>372</v>
      </c>
    </row>
    <row r="44" spans="1:21" ht="19.5" customHeight="1" thickBot="1">
      <c r="A44" s="252">
        <v>39</v>
      </c>
      <c r="B44" s="248">
        <v>556</v>
      </c>
      <c r="C44" s="248">
        <v>24</v>
      </c>
      <c r="D44" s="249">
        <f t="shared" si="0"/>
        <v>580</v>
      </c>
      <c r="E44" s="248">
        <v>536</v>
      </c>
      <c r="F44" s="248">
        <v>32</v>
      </c>
      <c r="G44" s="249">
        <f t="shared" si="1"/>
        <v>568</v>
      </c>
      <c r="H44" s="250">
        <f t="shared" si="8"/>
        <v>1092</v>
      </c>
      <c r="I44" s="250">
        <f t="shared" si="8"/>
        <v>56</v>
      </c>
      <c r="J44" s="251">
        <f t="shared" si="3"/>
        <v>1148</v>
      </c>
      <c r="K44" s="240"/>
      <c r="L44" s="253">
        <v>90</v>
      </c>
      <c r="M44" s="254">
        <v>93</v>
      </c>
      <c r="N44" s="254">
        <v>0</v>
      </c>
      <c r="O44" s="255">
        <f t="shared" si="4"/>
        <v>93</v>
      </c>
      <c r="P44" s="254">
        <v>220</v>
      </c>
      <c r="Q44" s="254">
        <v>1</v>
      </c>
      <c r="R44" s="255">
        <f t="shared" si="5"/>
        <v>221</v>
      </c>
      <c r="S44" s="256">
        <f t="shared" si="9"/>
        <v>313</v>
      </c>
      <c r="T44" s="256">
        <f t="shared" si="9"/>
        <v>1</v>
      </c>
      <c r="U44" s="257">
        <f t="shared" si="7"/>
        <v>314</v>
      </c>
    </row>
    <row r="45" spans="1:21" ht="19.5" customHeight="1">
      <c r="A45" s="258">
        <v>40</v>
      </c>
      <c r="B45" s="254">
        <v>547</v>
      </c>
      <c r="C45" s="254">
        <v>24</v>
      </c>
      <c r="D45" s="255">
        <f t="shared" si="0"/>
        <v>571</v>
      </c>
      <c r="E45" s="254">
        <v>483</v>
      </c>
      <c r="F45" s="254">
        <v>25</v>
      </c>
      <c r="G45" s="255">
        <f t="shared" si="1"/>
        <v>508</v>
      </c>
      <c r="H45" s="256">
        <f t="shared" si="8"/>
        <v>1030</v>
      </c>
      <c r="I45" s="256">
        <f t="shared" si="8"/>
        <v>49</v>
      </c>
      <c r="J45" s="257">
        <f t="shared" si="3"/>
        <v>1079</v>
      </c>
      <c r="K45" s="240"/>
      <c r="L45" s="246">
        <v>91</v>
      </c>
      <c r="M45" s="242">
        <v>78</v>
      </c>
      <c r="N45" s="242">
        <v>0</v>
      </c>
      <c r="O45" s="243">
        <f t="shared" si="4"/>
        <v>78</v>
      </c>
      <c r="P45" s="242">
        <v>174</v>
      </c>
      <c r="Q45" s="242">
        <v>0</v>
      </c>
      <c r="R45" s="243">
        <f t="shared" si="5"/>
        <v>174</v>
      </c>
      <c r="S45" s="244">
        <f t="shared" si="9"/>
        <v>252</v>
      </c>
      <c r="T45" s="244">
        <f t="shared" si="9"/>
        <v>0</v>
      </c>
      <c r="U45" s="245">
        <f t="shared" si="7"/>
        <v>252</v>
      </c>
    </row>
    <row r="46" spans="1:21" ht="19.5" customHeight="1">
      <c r="A46" s="241">
        <v>41</v>
      </c>
      <c r="B46" s="242">
        <v>525</v>
      </c>
      <c r="C46" s="242">
        <v>12</v>
      </c>
      <c r="D46" s="243">
        <f t="shared" si="0"/>
        <v>537</v>
      </c>
      <c r="E46" s="242">
        <v>498</v>
      </c>
      <c r="F46" s="242">
        <v>16</v>
      </c>
      <c r="G46" s="243">
        <f t="shared" si="1"/>
        <v>514</v>
      </c>
      <c r="H46" s="244">
        <f t="shared" si="8"/>
        <v>1023</v>
      </c>
      <c r="I46" s="244">
        <f t="shared" si="8"/>
        <v>28</v>
      </c>
      <c r="J46" s="245">
        <f t="shared" si="3"/>
        <v>1051</v>
      </c>
      <c r="K46" s="240"/>
      <c r="L46" s="246">
        <v>92</v>
      </c>
      <c r="M46" s="242">
        <v>57</v>
      </c>
      <c r="N46" s="242">
        <v>0</v>
      </c>
      <c r="O46" s="243">
        <f t="shared" si="4"/>
        <v>57</v>
      </c>
      <c r="P46" s="242">
        <v>148</v>
      </c>
      <c r="Q46" s="242">
        <v>0</v>
      </c>
      <c r="R46" s="243">
        <f t="shared" si="5"/>
        <v>148</v>
      </c>
      <c r="S46" s="244">
        <f t="shared" si="9"/>
        <v>205</v>
      </c>
      <c r="T46" s="244">
        <f t="shared" si="9"/>
        <v>0</v>
      </c>
      <c r="U46" s="245">
        <f t="shared" si="7"/>
        <v>205</v>
      </c>
    </row>
    <row r="47" spans="1:21" ht="19.5" customHeight="1">
      <c r="A47" s="241">
        <v>42</v>
      </c>
      <c r="B47" s="242">
        <v>631</v>
      </c>
      <c r="C47" s="242">
        <v>31</v>
      </c>
      <c r="D47" s="243">
        <f t="shared" si="0"/>
        <v>662</v>
      </c>
      <c r="E47" s="242">
        <v>534</v>
      </c>
      <c r="F47" s="242">
        <v>14</v>
      </c>
      <c r="G47" s="243">
        <f t="shared" si="1"/>
        <v>548</v>
      </c>
      <c r="H47" s="244">
        <f t="shared" si="8"/>
        <v>1165</v>
      </c>
      <c r="I47" s="244">
        <f t="shared" si="8"/>
        <v>45</v>
      </c>
      <c r="J47" s="245">
        <f t="shared" si="3"/>
        <v>1210</v>
      </c>
      <c r="K47" s="240"/>
      <c r="L47" s="246">
        <v>93</v>
      </c>
      <c r="M47" s="242">
        <v>35</v>
      </c>
      <c r="N47" s="242">
        <v>0</v>
      </c>
      <c r="O47" s="243">
        <f t="shared" si="4"/>
        <v>35</v>
      </c>
      <c r="P47" s="242">
        <v>120</v>
      </c>
      <c r="Q47" s="242">
        <v>0</v>
      </c>
      <c r="R47" s="243">
        <f t="shared" si="5"/>
        <v>120</v>
      </c>
      <c r="S47" s="244">
        <f t="shared" si="9"/>
        <v>155</v>
      </c>
      <c r="T47" s="244">
        <f t="shared" si="9"/>
        <v>0</v>
      </c>
      <c r="U47" s="245">
        <f t="shared" si="7"/>
        <v>155</v>
      </c>
    </row>
    <row r="48" spans="1:21" ht="19.5" customHeight="1" thickBot="1">
      <c r="A48" s="241">
        <v>43</v>
      </c>
      <c r="B48" s="242">
        <v>581</v>
      </c>
      <c r="C48" s="242">
        <v>21</v>
      </c>
      <c r="D48" s="243">
        <f t="shared" si="0"/>
        <v>602</v>
      </c>
      <c r="E48" s="242">
        <v>544</v>
      </c>
      <c r="F48" s="242">
        <v>20</v>
      </c>
      <c r="G48" s="243">
        <f t="shared" si="1"/>
        <v>564</v>
      </c>
      <c r="H48" s="244">
        <f t="shared" si="8"/>
        <v>1125</v>
      </c>
      <c r="I48" s="244">
        <f t="shared" si="8"/>
        <v>41</v>
      </c>
      <c r="J48" s="245">
        <f t="shared" si="3"/>
        <v>1166</v>
      </c>
      <c r="K48" s="240"/>
      <c r="L48" s="264">
        <v>94</v>
      </c>
      <c r="M48" s="265">
        <v>37</v>
      </c>
      <c r="N48" s="265">
        <v>0</v>
      </c>
      <c r="O48" s="266">
        <f t="shared" si="4"/>
        <v>37</v>
      </c>
      <c r="P48" s="265">
        <v>93</v>
      </c>
      <c r="Q48" s="265">
        <v>1</v>
      </c>
      <c r="R48" s="266">
        <f t="shared" si="5"/>
        <v>94</v>
      </c>
      <c r="S48" s="267">
        <f t="shared" si="9"/>
        <v>130</v>
      </c>
      <c r="T48" s="267">
        <f t="shared" si="9"/>
        <v>1</v>
      </c>
      <c r="U48" s="268">
        <f t="shared" si="7"/>
        <v>131</v>
      </c>
    </row>
    <row r="49" spans="1:21" ht="19.5" customHeight="1" thickBot="1">
      <c r="A49" s="252">
        <v>44</v>
      </c>
      <c r="B49" s="248">
        <v>662</v>
      </c>
      <c r="C49" s="248">
        <v>22</v>
      </c>
      <c r="D49" s="249">
        <f t="shared" si="0"/>
        <v>684</v>
      </c>
      <c r="E49" s="248">
        <v>562</v>
      </c>
      <c r="F49" s="248">
        <v>15</v>
      </c>
      <c r="G49" s="249">
        <f t="shared" si="1"/>
        <v>577</v>
      </c>
      <c r="H49" s="250">
        <f t="shared" si="8"/>
        <v>1224</v>
      </c>
      <c r="I49" s="250">
        <f t="shared" si="8"/>
        <v>37</v>
      </c>
      <c r="J49" s="251">
        <f t="shared" si="3"/>
        <v>1261</v>
      </c>
      <c r="K49" s="240"/>
      <c r="L49" s="269">
        <v>95</v>
      </c>
      <c r="M49" s="270">
        <v>27</v>
      </c>
      <c r="N49" s="270">
        <v>0</v>
      </c>
      <c r="O49" s="271">
        <f t="shared" si="4"/>
        <v>27</v>
      </c>
      <c r="P49" s="270">
        <v>88</v>
      </c>
      <c r="Q49" s="270">
        <v>0</v>
      </c>
      <c r="R49" s="271">
        <f t="shared" si="5"/>
        <v>88</v>
      </c>
      <c r="S49" s="272">
        <f t="shared" si="9"/>
        <v>115</v>
      </c>
      <c r="T49" s="272">
        <f t="shared" si="9"/>
        <v>0</v>
      </c>
      <c r="U49" s="273">
        <f t="shared" si="7"/>
        <v>115</v>
      </c>
    </row>
    <row r="50" spans="1:21" ht="19.5" customHeight="1">
      <c r="A50" s="258">
        <v>45</v>
      </c>
      <c r="B50" s="254">
        <v>679</v>
      </c>
      <c r="C50" s="254">
        <v>17</v>
      </c>
      <c r="D50" s="255">
        <f t="shared" si="0"/>
        <v>696</v>
      </c>
      <c r="E50" s="254">
        <v>558</v>
      </c>
      <c r="F50" s="254">
        <v>20</v>
      </c>
      <c r="G50" s="255">
        <f t="shared" si="1"/>
        <v>578</v>
      </c>
      <c r="H50" s="256">
        <f t="shared" si="8"/>
        <v>1237</v>
      </c>
      <c r="I50" s="256">
        <f t="shared" si="8"/>
        <v>37</v>
      </c>
      <c r="J50" s="257">
        <f t="shared" si="3"/>
        <v>1274</v>
      </c>
      <c r="K50" s="240"/>
      <c r="L50" s="246">
        <v>96</v>
      </c>
      <c r="M50" s="242">
        <v>9</v>
      </c>
      <c r="N50" s="242">
        <v>0</v>
      </c>
      <c r="O50" s="243">
        <f t="shared" si="4"/>
        <v>9</v>
      </c>
      <c r="P50" s="242">
        <v>56</v>
      </c>
      <c r="Q50" s="242">
        <v>0</v>
      </c>
      <c r="R50" s="243">
        <f t="shared" si="5"/>
        <v>56</v>
      </c>
      <c r="S50" s="244">
        <f t="shared" si="9"/>
        <v>65</v>
      </c>
      <c r="T50" s="244">
        <f t="shared" si="9"/>
        <v>0</v>
      </c>
      <c r="U50" s="245">
        <f t="shared" si="7"/>
        <v>65</v>
      </c>
    </row>
    <row r="51" spans="1:21" ht="19.5" customHeight="1">
      <c r="A51" s="241">
        <v>46</v>
      </c>
      <c r="B51" s="242">
        <v>627</v>
      </c>
      <c r="C51" s="242">
        <v>14</v>
      </c>
      <c r="D51" s="243">
        <f t="shared" si="0"/>
        <v>641</v>
      </c>
      <c r="E51" s="242">
        <v>595</v>
      </c>
      <c r="F51" s="242">
        <v>17</v>
      </c>
      <c r="G51" s="243">
        <f t="shared" si="1"/>
        <v>612</v>
      </c>
      <c r="H51" s="244">
        <f t="shared" si="8"/>
        <v>1222</v>
      </c>
      <c r="I51" s="244">
        <f t="shared" si="8"/>
        <v>31</v>
      </c>
      <c r="J51" s="245">
        <f t="shared" si="3"/>
        <v>1253</v>
      </c>
      <c r="K51" s="240"/>
      <c r="L51" s="246">
        <v>97</v>
      </c>
      <c r="M51" s="242">
        <v>8</v>
      </c>
      <c r="N51" s="242">
        <v>0</v>
      </c>
      <c r="O51" s="243">
        <f t="shared" si="4"/>
        <v>8</v>
      </c>
      <c r="P51" s="242">
        <v>37</v>
      </c>
      <c r="Q51" s="242">
        <v>0</v>
      </c>
      <c r="R51" s="243">
        <f t="shared" si="5"/>
        <v>37</v>
      </c>
      <c r="S51" s="244">
        <f t="shared" si="9"/>
        <v>45</v>
      </c>
      <c r="T51" s="244">
        <f t="shared" si="9"/>
        <v>0</v>
      </c>
      <c r="U51" s="245">
        <f t="shared" si="7"/>
        <v>45</v>
      </c>
    </row>
    <row r="52" spans="1:21" ht="19.5" customHeight="1">
      <c r="A52" s="241">
        <v>47</v>
      </c>
      <c r="B52" s="242">
        <v>688</v>
      </c>
      <c r="C52" s="242">
        <v>13</v>
      </c>
      <c r="D52" s="243">
        <f t="shared" si="0"/>
        <v>701</v>
      </c>
      <c r="E52" s="242">
        <v>664</v>
      </c>
      <c r="F52" s="242">
        <v>13</v>
      </c>
      <c r="G52" s="243">
        <f t="shared" si="1"/>
        <v>677</v>
      </c>
      <c r="H52" s="244">
        <f t="shared" si="8"/>
        <v>1352</v>
      </c>
      <c r="I52" s="244">
        <f t="shared" si="8"/>
        <v>26</v>
      </c>
      <c r="J52" s="245">
        <f t="shared" si="3"/>
        <v>1378</v>
      </c>
      <c r="K52" s="240"/>
      <c r="L52" s="246">
        <v>98</v>
      </c>
      <c r="M52" s="242">
        <v>8</v>
      </c>
      <c r="N52" s="242">
        <v>0</v>
      </c>
      <c r="O52" s="243">
        <f t="shared" si="4"/>
        <v>8</v>
      </c>
      <c r="P52" s="242">
        <v>19</v>
      </c>
      <c r="Q52" s="242">
        <v>0</v>
      </c>
      <c r="R52" s="243">
        <f t="shared" si="5"/>
        <v>19</v>
      </c>
      <c r="S52" s="244">
        <f t="shared" si="9"/>
        <v>27</v>
      </c>
      <c r="T52" s="244">
        <f t="shared" si="9"/>
        <v>0</v>
      </c>
      <c r="U52" s="245">
        <f t="shared" si="7"/>
        <v>27</v>
      </c>
    </row>
    <row r="53" spans="1:21" ht="19.5" customHeight="1" thickBot="1">
      <c r="A53" s="241">
        <v>48</v>
      </c>
      <c r="B53" s="242">
        <v>766</v>
      </c>
      <c r="C53" s="242">
        <v>18</v>
      </c>
      <c r="D53" s="243">
        <f t="shared" si="0"/>
        <v>784</v>
      </c>
      <c r="E53" s="242">
        <v>639</v>
      </c>
      <c r="F53" s="242">
        <v>18</v>
      </c>
      <c r="G53" s="243">
        <f t="shared" si="1"/>
        <v>657</v>
      </c>
      <c r="H53" s="244">
        <f t="shared" si="8"/>
        <v>1405</v>
      </c>
      <c r="I53" s="244">
        <f t="shared" si="8"/>
        <v>36</v>
      </c>
      <c r="J53" s="245">
        <f t="shared" si="3"/>
        <v>1441</v>
      </c>
      <c r="K53" s="240"/>
      <c r="L53" s="247">
        <v>99</v>
      </c>
      <c r="M53" s="248">
        <v>5</v>
      </c>
      <c r="N53" s="248">
        <v>0</v>
      </c>
      <c r="O53" s="249">
        <f t="shared" si="4"/>
        <v>5</v>
      </c>
      <c r="P53" s="248">
        <v>18</v>
      </c>
      <c r="Q53" s="248">
        <v>0</v>
      </c>
      <c r="R53" s="249">
        <f t="shared" si="5"/>
        <v>18</v>
      </c>
      <c r="S53" s="250">
        <f t="shared" si="9"/>
        <v>23</v>
      </c>
      <c r="T53" s="250">
        <f t="shared" si="9"/>
        <v>0</v>
      </c>
      <c r="U53" s="251">
        <f t="shared" si="7"/>
        <v>23</v>
      </c>
    </row>
    <row r="54" spans="1:21" ht="19.5" customHeight="1" thickBot="1">
      <c r="A54" s="252">
        <v>49</v>
      </c>
      <c r="B54" s="248">
        <v>737</v>
      </c>
      <c r="C54" s="248">
        <v>12</v>
      </c>
      <c r="D54" s="249">
        <f t="shared" si="0"/>
        <v>749</v>
      </c>
      <c r="E54" s="248">
        <v>626</v>
      </c>
      <c r="F54" s="248">
        <v>17</v>
      </c>
      <c r="G54" s="249">
        <f t="shared" si="1"/>
        <v>643</v>
      </c>
      <c r="H54" s="250">
        <f t="shared" si="8"/>
        <v>1363</v>
      </c>
      <c r="I54" s="250">
        <f t="shared" si="8"/>
        <v>29</v>
      </c>
      <c r="J54" s="251">
        <f t="shared" si="3"/>
        <v>1392</v>
      </c>
      <c r="K54" s="240"/>
      <c r="L54" s="253">
        <v>100</v>
      </c>
      <c r="M54" s="254">
        <v>2</v>
      </c>
      <c r="N54" s="254">
        <v>0</v>
      </c>
      <c r="O54" s="255">
        <f t="shared" si="4"/>
        <v>2</v>
      </c>
      <c r="P54" s="254">
        <v>18</v>
      </c>
      <c r="Q54" s="254">
        <v>0</v>
      </c>
      <c r="R54" s="255">
        <f t="shared" si="5"/>
        <v>18</v>
      </c>
      <c r="S54" s="256">
        <f t="shared" si="9"/>
        <v>20</v>
      </c>
      <c r="T54" s="256">
        <f t="shared" si="9"/>
        <v>0</v>
      </c>
      <c r="U54" s="257">
        <f t="shared" si="7"/>
        <v>20</v>
      </c>
    </row>
    <row r="55" spans="1:21" ht="19.5" customHeight="1">
      <c r="A55" s="258">
        <v>50</v>
      </c>
      <c r="B55" s="254">
        <v>744</v>
      </c>
      <c r="C55" s="254">
        <v>12</v>
      </c>
      <c r="D55" s="255">
        <f t="shared" si="0"/>
        <v>756</v>
      </c>
      <c r="E55" s="254">
        <v>636</v>
      </c>
      <c r="F55" s="254">
        <v>23</v>
      </c>
      <c r="G55" s="255">
        <f t="shared" si="1"/>
        <v>659</v>
      </c>
      <c r="H55" s="256">
        <f t="shared" si="8"/>
        <v>1380</v>
      </c>
      <c r="I55" s="256">
        <f t="shared" si="8"/>
        <v>35</v>
      </c>
      <c r="J55" s="257">
        <f t="shared" si="3"/>
        <v>1415</v>
      </c>
      <c r="K55" s="274"/>
      <c r="L55" s="253">
        <v>101</v>
      </c>
      <c r="M55" s="254">
        <v>2</v>
      </c>
      <c r="N55" s="242">
        <v>0</v>
      </c>
      <c r="O55" s="255">
        <f t="shared" si="4"/>
        <v>2</v>
      </c>
      <c r="P55" s="254">
        <v>6</v>
      </c>
      <c r="Q55" s="242">
        <v>0</v>
      </c>
      <c r="R55" s="255">
        <f t="shared" si="5"/>
        <v>6</v>
      </c>
      <c r="S55" s="256">
        <f t="shared" si="9"/>
        <v>8</v>
      </c>
      <c r="T55" s="256">
        <f t="shared" si="9"/>
        <v>0</v>
      </c>
      <c r="U55" s="257">
        <f t="shared" si="7"/>
        <v>8</v>
      </c>
    </row>
    <row r="56" spans="1:21" ht="19.5" customHeight="1">
      <c r="A56" s="275"/>
      <c r="B56" s="276"/>
      <c r="C56" s="276"/>
      <c r="D56" s="276"/>
      <c r="E56" s="276"/>
      <c r="F56" s="276"/>
      <c r="G56" s="276"/>
      <c r="H56" s="276"/>
      <c r="I56" s="276"/>
      <c r="J56" s="276"/>
      <c r="K56" s="274"/>
      <c r="L56" s="253">
        <v>102</v>
      </c>
      <c r="M56" s="254">
        <v>1</v>
      </c>
      <c r="N56" s="242">
        <v>0</v>
      </c>
      <c r="O56" s="255">
        <f t="shared" si="4"/>
        <v>1</v>
      </c>
      <c r="P56" s="254">
        <v>4</v>
      </c>
      <c r="Q56" s="242">
        <v>1</v>
      </c>
      <c r="R56" s="255">
        <f t="shared" si="5"/>
        <v>5</v>
      </c>
      <c r="S56" s="256">
        <f t="shared" si="9"/>
        <v>5</v>
      </c>
      <c r="T56" s="256">
        <f t="shared" si="9"/>
        <v>1</v>
      </c>
      <c r="U56" s="257">
        <f t="shared" si="7"/>
        <v>6</v>
      </c>
    </row>
    <row r="57" spans="1:21" ht="19.5" customHeight="1">
      <c r="A57" s="277" t="s">
        <v>7</v>
      </c>
      <c r="B57" s="130" t="s">
        <v>1</v>
      </c>
      <c r="C57" s="131"/>
      <c r="D57" s="137"/>
      <c r="E57" s="130" t="s">
        <v>2</v>
      </c>
      <c r="F57" s="131"/>
      <c r="G57" s="137"/>
      <c r="H57" s="96" t="s">
        <v>83</v>
      </c>
      <c r="I57" s="97"/>
      <c r="J57" s="104"/>
      <c r="K57" s="274"/>
      <c r="L57" s="253">
        <v>103</v>
      </c>
      <c r="M57" s="254">
        <v>0</v>
      </c>
      <c r="N57" s="242">
        <v>0</v>
      </c>
      <c r="O57" s="255">
        <f t="shared" si="4"/>
        <v>0</v>
      </c>
      <c r="P57" s="254">
        <v>2</v>
      </c>
      <c r="Q57" s="242">
        <v>0</v>
      </c>
      <c r="R57" s="255">
        <f t="shared" si="5"/>
        <v>2</v>
      </c>
      <c r="S57" s="256">
        <f t="shared" si="9"/>
        <v>2</v>
      </c>
      <c r="T57" s="256">
        <f t="shared" si="9"/>
        <v>0</v>
      </c>
      <c r="U57" s="257">
        <f t="shared" si="7"/>
        <v>2</v>
      </c>
    </row>
    <row r="58" spans="1:21" ht="19.5" customHeight="1">
      <c r="A58" s="278"/>
      <c r="B58" s="140" t="s">
        <v>3</v>
      </c>
      <c r="C58" s="140" t="s">
        <v>4</v>
      </c>
      <c r="D58" s="140" t="s">
        <v>5</v>
      </c>
      <c r="E58" s="140" t="s">
        <v>3</v>
      </c>
      <c r="F58" s="140" t="s">
        <v>4</v>
      </c>
      <c r="G58" s="140" t="s">
        <v>5</v>
      </c>
      <c r="H58" s="140" t="s">
        <v>3</v>
      </c>
      <c r="I58" s="140" t="s">
        <v>4</v>
      </c>
      <c r="J58" s="140" t="s">
        <v>5</v>
      </c>
      <c r="K58" s="239"/>
      <c r="L58" s="253">
        <v>104</v>
      </c>
      <c r="M58" s="254">
        <v>1</v>
      </c>
      <c r="N58" s="242">
        <v>0</v>
      </c>
      <c r="O58" s="255">
        <f t="shared" si="4"/>
        <v>1</v>
      </c>
      <c r="P58" s="254">
        <v>3</v>
      </c>
      <c r="Q58" s="242">
        <v>0</v>
      </c>
      <c r="R58" s="255">
        <f t="shared" si="5"/>
        <v>3</v>
      </c>
      <c r="S58" s="256">
        <f t="shared" si="9"/>
        <v>4</v>
      </c>
      <c r="T58" s="256">
        <f t="shared" si="9"/>
        <v>0</v>
      </c>
      <c r="U58" s="257">
        <f t="shared" si="7"/>
        <v>4</v>
      </c>
    </row>
    <row r="59" spans="1:21" ht="19.5" customHeight="1">
      <c r="A59" s="279"/>
      <c r="B59" s="280">
        <f aca="true" t="shared" si="10" ref="B59:J59">SUM(B5:B55)+SUM(M5:M59)</f>
        <v>43971</v>
      </c>
      <c r="C59" s="280">
        <f t="shared" si="10"/>
        <v>1449</v>
      </c>
      <c r="D59" s="281">
        <f t="shared" si="10"/>
        <v>45420</v>
      </c>
      <c r="E59" s="280">
        <f t="shared" si="10"/>
        <v>43776</v>
      </c>
      <c r="F59" s="280">
        <f t="shared" si="10"/>
        <v>1195</v>
      </c>
      <c r="G59" s="281">
        <f t="shared" si="10"/>
        <v>44971</v>
      </c>
      <c r="H59" s="280">
        <f t="shared" si="10"/>
        <v>87747</v>
      </c>
      <c r="I59" s="280">
        <f t="shared" si="10"/>
        <v>2644</v>
      </c>
      <c r="J59" s="281">
        <f t="shared" si="10"/>
        <v>90391</v>
      </c>
      <c r="K59" s="239"/>
      <c r="L59" s="202" t="s">
        <v>49</v>
      </c>
      <c r="M59" s="254">
        <v>0</v>
      </c>
      <c r="N59" s="242">
        <v>0</v>
      </c>
      <c r="O59" s="255">
        <f t="shared" si="4"/>
        <v>0</v>
      </c>
      <c r="P59" s="254">
        <v>1</v>
      </c>
      <c r="Q59" s="242">
        <v>0</v>
      </c>
      <c r="R59" s="255">
        <f t="shared" si="5"/>
        <v>1</v>
      </c>
      <c r="S59" s="256">
        <f t="shared" si="9"/>
        <v>1</v>
      </c>
      <c r="T59" s="256">
        <f t="shared" si="9"/>
        <v>0</v>
      </c>
      <c r="U59" s="257">
        <f t="shared" si="7"/>
        <v>1</v>
      </c>
    </row>
    <row r="60" spans="12:21" ht="19.5" customHeight="1">
      <c r="L60" s="282"/>
      <c r="M60" s="282"/>
      <c r="N60" s="282"/>
      <c r="O60" s="282"/>
      <c r="P60" s="282"/>
      <c r="Q60" s="282"/>
      <c r="R60" s="282"/>
      <c r="S60" s="282"/>
      <c r="T60" s="282"/>
      <c r="U60" s="282"/>
    </row>
    <row r="61" spans="1:20" ht="19.5" customHeight="1">
      <c r="A61" s="110" t="s">
        <v>22</v>
      </c>
      <c r="B61" s="111"/>
      <c r="C61" s="112"/>
      <c r="D61" s="283" t="s">
        <v>8</v>
      </c>
      <c r="E61" s="284"/>
      <c r="F61" s="285"/>
      <c r="G61" s="283" t="s">
        <v>9</v>
      </c>
      <c r="H61" s="284"/>
      <c r="I61" s="286"/>
      <c r="J61" s="287" t="s">
        <v>83</v>
      </c>
      <c r="K61" s="288"/>
      <c r="L61" s="288"/>
      <c r="M61" s="289"/>
      <c r="O61" s="290" t="s">
        <v>23</v>
      </c>
      <c r="P61" s="291"/>
      <c r="Q61" s="292"/>
      <c r="T61" s="239"/>
    </row>
    <row r="62" spans="1:20" ht="19.5" customHeight="1">
      <c r="A62" s="113"/>
      <c r="B62" s="114"/>
      <c r="C62" s="115"/>
      <c r="D62" s="293" t="s">
        <v>10</v>
      </c>
      <c r="E62" s="293" t="s">
        <v>11</v>
      </c>
      <c r="F62" s="293" t="s">
        <v>12</v>
      </c>
      <c r="G62" s="293" t="s">
        <v>10</v>
      </c>
      <c r="H62" s="293" t="s">
        <v>11</v>
      </c>
      <c r="I62" s="294" t="s">
        <v>12</v>
      </c>
      <c r="J62" s="295" t="s">
        <v>10</v>
      </c>
      <c r="K62" s="287" t="s">
        <v>11</v>
      </c>
      <c r="L62" s="289"/>
      <c r="M62" s="295" t="s">
        <v>12</v>
      </c>
      <c r="O62" s="296" t="s">
        <v>8</v>
      </c>
      <c r="P62" s="297">
        <v>46.42</v>
      </c>
      <c r="Q62" s="298"/>
      <c r="T62" s="239"/>
    </row>
    <row r="63" spans="1:20" ht="19.5" customHeight="1">
      <c r="A63" s="299" t="s">
        <v>84</v>
      </c>
      <c r="B63" s="69"/>
      <c r="C63" s="69"/>
      <c r="D63" s="300">
        <f>SUM(B5:B10)</f>
        <v>1905</v>
      </c>
      <c r="E63" s="300">
        <f>SUM(C5:C10)</f>
        <v>52</v>
      </c>
      <c r="F63" s="301">
        <f aca="true" t="shared" si="11" ref="F63:F70">SUM(D63:E63)</f>
        <v>1957</v>
      </c>
      <c r="G63" s="300">
        <f>SUM(E5:E10)</f>
        <v>1811</v>
      </c>
      <c r="H63" s="300">
        <f>SUM(F5:F10)</f>
        <v>54</v>
      </c>
      <c r="I63" s="301">
        <f aca="true" t="shared" si="12" ref="I63:I70">SUM(G63:H63)</f>
        <v>1865</v>
      </c>
      <c r="J63" s="302">
        <f aca="true" t="shared" si="13" ref="J63:K70">D63+G63</f>
        <v>3716</v>
      </c>
      <c r="K63" s="303">
        <f t="shared" si="13"/>
        <v>106</v>
      </c>
      <c r="L63" s="304"/>
      <c r="M63" s="305">
        <f aca="true" t="shared" si="14" ref="M63:M70">SUM(J63:L63)</f>
        <v>3822</v>
      </c>
      <c r="O63" s="306" t="s">
        <v>9</v>
      </c>
      <c r="P63" s="297">
        <v>48.81</v>
      </c>
      <c r="Q63" s="298"/>
      <c r="T63" s="239"/>
    </row>
    <row r="64" spans="1:20" ht="19.5" customHeight="1">
      <c r="A64" s="299" t="s">
        <v>85</v>
      </c>
      <c r="B64" s="69"/>
      <c r="C64" s="69"/>
      <c r="D64" s="300">
        <f>SUM(B11:B16)</f>
        <v>2234</v>
      </c>
      <c r="E64" s="300">
        <f>SUM(C11:C16)</f>
        <v>40</v>
      </c>
      <c r="F64" s="301">
        <f t="shared" si="11"/>
        <v>2274</v>
      </c>
      <c r="G64" s="300">
        <f>SUM(E11:E16)</f>
        <v>2119</v>
      </c>
      <c r="H64" s="300">
        <f>SUM(F11:F16)</f>
        <v>45</v>
      </c>
      <c r="I64" s="301">
        <f t="shared" si="12"/>
        <v>2164</v>
      </c>
      <c r="J64" s="302">
        <f t="shared" si="13"/>
        <v>4353</v>
      </c>
      <c r="K64" s="303">
        <f t="shared" si="13"/>
        <v>85</v>
      </c>
      <c r="L64" s="304"/>
      <c r="M64" s="305">
        <f t="shared" si="14"/>
        <v>4438</v>
      </c>
      <c r="O64" s="306" t="s">
        <v>12</v>
      </c>
      <c r="P64" s="297">
        <v>47.6</v>
      </c>
      <c r="Q64" s="298"/>
      <c r="T64" s="239"/>
    </row>
    <row r="65" spans="1:20" ht="19.5" customHeight="1">
      <c r="A65" s="299" t="s">
        <v>16</v>
      </c>
      <c r="B65" s="69"/>
      <c r="C65" s="69"/>
      <c r="D65" s="300">
        <f>SUM(B17:B19)</f>
        <v>1144</v>
      </c>
      <c r="E65" s="300">
        <f>SUM(C17:C19)</f>
        <v>31</v>
      </c>
      <c r="F65" s="301">
        <f t="shared" si="11"/>
        <v>1175</v>
      </c>
      <c r="G65" s="300">
        <f>SUM(E17:E19)</f>
        <v>1091</v>
      </c>
      <c r="H65" s="300">
        <f>SUM(F17:F19)</f>
        <v>18</v>
      </c>
      <c r="I65" s="301">
        <f t="shared" si="12"/>
        <v>1109</v>
      </c>
      <c r="J65" s="302">
        <f t="shared" si="13"/>
        <v>2235</v>
      </c>
      <c r="K65" s="303">
        <f t="shared" si="13"/>
        <v>49</v>
      </c>
      <c r="L65" s="304"/>
      <c r="M65" s="305">
        <f t="shared" si="14"/>
        <v>2284</v>
      </c>
      <c r="O65" s="239"/>
      <c r="P65" s="239"/>
      <c r="Q65" s="239"/>
      <c r="R65" s="239"/>
      <c r="S65" s="239"/>
      <c r="T65" s="239"/>
    </row>
    <row r="66" spans="1:20" ht="19.5" customHeight="1">
      <c r="A66" s="299" t="s">
        <v>86</v>
      </c>
      <c r="B66" s="69"/>
      <c r="C66" s="69"/>
      <c r="D66" s="300">
        <f>SUM(B5:B24)</f>
        <v>7223</v>
      </c>
      <c r="E66" s="300">
        <f>SUM(C5:C24)</f>
        <v>167</v>
      </c>
      <c r="F66" s="301">
        <f t="shared" si="11"/>
        <v>7390</v>
      </c>
      <c r="G66" s="300">
        <f>SUM(E5:E24)</f>
        <v>6902</v>
      </c>
      <c r="H66" s="300">
        <f>SUM(F5:F24)</f>
        <v>149</v>
      </c>
      <c r="I66" s="301">
        <f t="shared" si="12"/>
        <v>7051</v>
      </c>
      <c r="J66" s="302">
        <f t="shared" si="13"/>
        <v>14125</v>
      </c>
      <c r="K66" s="303">
        <f t="shared" si="13"/>
        <v>316</v>
      </c>
      <c r="L66" s="304"/>
      <c r="M66" s="305">
        <f t="shared" si="14"/>
        <v>14441</v>
      </c>
      <c r="R66" s="239"/>
      <c r="S66" s="239"/>
      <c r="T66" s="239"/>
    </row>
    <row r="67" spans="1:20" ht="19.5" customHeight="1">
      <c r="A67" s="299" t="s">
        <v>18</v>
      </c>
      <c r="B67" s="69"/>
      <c r="C67" s="69"/>
      <c r="D67" s="300">
        <f>SUM(B45:B55)+SUM(M5:M18)</f>
        <v>15331</v>
      </c>
      <c r="E67" s="300">
        <f>SUM(C45:C55)+SUM(N5:N18)</f>
        <v>338</v>
      </c>
      <c r="F67" s="301">
        <f t="shared" si="11"/>
        <v>15669</v>
      </c>
      <c r="G67" s="300">
        <f>SUM(E45:E55)+SUM(P5:P18)</f>
        <v>14136</v>
      </c>
      <c r="H67" s="300">
        <f>SUM(F45:F55)+SUM(Q5:Q18)</f>
        <v>412</v>
      </c>
      <c r="I67" s="301">
        <f t="shared" si="12"/>
        <v>14548</v>
      </c>
      <c r="J67" s="302">
        <f t="shared" si="13"/>
        <v>29467</v>
      </c>
      <c r="K67" s="303">
        <f t="shared" si="13"/>
        <v>750</v>
      </c>
      <c r="L67" s="304"/>
      <c r="M67" s="305">
        <f t="shared" si="14"/>
        <v>30217</v>
      </c>
      <c r="R67" s="239"/>
      <c r="S67" s="239"/>
      <c r="T67" s="239"/>
    </row>
    <row r="68" spans="1:20" ht="19.5" customHeight="1">
      <c r="A68" s="299" t="s">
        <v>19</v>
      </c>
      <c r="B68" s="69"/>
      <c r="C68" s="69"/>
      <c r="D68" s="300">
        <f>SUM(M19:M28)</f>
        <v>6837</v>
      </c>
      <c r="E68" s="300">
        <f>SUM(N19:N28)</f>
        <v>38</v>
      </c>
      <c r="F68" s="301">
        <f t="shared" si="11"/>
        <v>6875</v>
      </c>
      <c r="G68" s="300">
        <f>SUM(P19:P28)</f>
        <v>7044</v>
      </c>
      <c r="H68" s="300">
        <f>SUM(Q19:Q28)</f>
        <v>45</v>
      </c>
      <c r="I68" s="301">
        <f t="shared" si="12"/>
        <v>7089</v>
      </c>
      <c r="J68" s="302">
        <f t="shared" si="13"/>
        <v>13881</v>
      </c>
      <c r="K68" s="303">
        <f t="shared" si="13"/>
        <v>83</v>
      </c>
      <c r="L68" s="304"/>
      <c r="M68" s="305">
        <f t="shared" si="14"/>
        <v>13964</v>
      </c>
      <c r="R68" s="239"/>
      <c r="S68" s="239"/>
      <c r="T68" s="239"/>
    </row>
    <row r="69" spans="1:20" ht="19.5" customHeight="1">
      <c r="A69" s="299" t="s">
        <v>20</v>
      </c>
      <c r="B69" s="69"/>
      <c r="C69" s="69"/>
      <c r="D69" s="300">
        <f>SUM(M19:M59)</f>
        <v>12333</v>
      </c>
      <c r="E69" s="300">
        <f>SUM(N19:N59)</f>
        <v>47</v>
      </c>
      <c r="F69" s="301">
        <f t="shared" si="11"/>
        <v>12380</v>
      </c>
      <c r="G69" s="300">
        <f>SUM(P19:P59)</f>
        <v>14374</v>
      </c>
      <c r="H69" s="300">
        <f>SUM(Q19:Q59)</f>
        <v>63</v>
      </c>
      <c r="I69" s="301">
        <f t="shared" si="12"/>
        <v>14437</v>
      </c>
      <c r="J69" s="302">
        <f t="shared" si="13"/>
        <v>26707</v>
      </c>
      <c r="K69" s="303">
        <f t="shared" si="13"/>
        <v>110</v>
      </c>
      <c r="L69" s="304"/>
      <c r="M69" s="305">
        <f t="shared" si="14"/>
        <v>26817</v>
      </c>
      <c r="R69" s="239"/>
      <c r="S69" s="239"/>
      <c r="T69" s="239"/>
    </row>
    <row r="70" spans="1:20" ht="19.5" customHeight="1">
      <c r="A70" s="307" t="s">
        <v>21</v>
      </c>
      <c r="B70" s="85"/>
      <c r="C70" s="85"/>
      <c r="D70" s="300">
        <f>SUM(M29:M59)</f>
        <v>5496</v>
      </c>
      <c r="E70" s="300">
        <f>SUM(N29:N59)</f>
        <v>9</v>
      </c>
      <c r="F70" s="301">
        <f t="shared" si="11"/>
        <v>5505</v>
      </c>
      <c r="G70" s="300">
        <f>SUM(P29:P59)</f>
        <v>7330</v>
      </c>
      <c r="H70" s="300">
        <f>SUM(Q29:Q59)</f>
        <v>18</v>
      </c>
      <c r="I70" s="301">
        <f t="shared" si="12"/>
        <v>7348</v>
      </c>
      <c r="J70" s="302">
        <f t="shared" si="13"/>
        <v>12826</v>
      </c>
      <c r="K70" s="303">
        <f t="shared" si="13"/>
        <v>27</v>
      </c>
      <c r="L70" s="304"/>
      <c r="M70" s="305">
        <f t="shared" si="14"/>
        <v>12853</v>
      </c>
      <c r="O70" s="239"/>
      <c r="P70" s="239"/>
      <c r="Q70" s="239"/>
      <c r="R70" s="239"/>
      <c r="S70" s="239"/>
      <c r="T70" s="239"/>
    </row>
    <row r="71" spans="7:10" ht="14.25">
      <c r="G71" s="234"/>
      <c r="H71" s="234"/>
      <c r="I71" s="235"/>
      <c r="J71" s="236"/>
    </row>
  </sheetData>
  <sheetProtection/>
  <mergeCells count="29">
    <mergeCell ref="K67:L67"/>
    <mergeCell ref="K68:L68"/>
    <mergeCell ref="K69:L69"/>
    <mergeCell ref="K70:L70"/>
    <mergeCell ref="K63:L63"/>
    <mergeCell ref="P63:Q63"/>
    <mergeCell ref="K64:L64"/>
    <mergeCell ref="P64:Q64"/>
    <mergeCell ref="K65:L65"/>
    <mergeCell ref="K66:L66"/>
    <mergeCell ref="A61:C62"/>
    <mergeCell ref="D61:F61"/>
    <mergeCell ref="G61:I61"/>
    <mergeCell ref="J61:M61"/>
    <mergeCell ref="O61:Q61"/>
    <mergeCell ref="K62:L62"/>
    <mergeCell ref="P62:Q62"/>
    <mergeCell ref="P3:R3"/>
    <mergeCell ref="S3:U3"/>
    <mergeCell ref="A57:A59"/>
    <mergeCell ref="B57:D57"/>
    <mergeCell ref="E57:G57"/>
    <mergeCell ref="H57:J57"/>
    <mergeCell ref="A3:A4"/>
    <mergeCell ref="B3:D3"/>
    <mergeCell ref="E3:G3"/>
    <mergeCell ref="H3:J3"/>
    <mergeCell ref="L3:L4"/>
    <mergeCell ref="M3:O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1"/>
  <sheetViews>
    <sheetView zoomScalePageLayoutView="0" workbookViewId="0" topLeftCell="A1">
      <selection activeCell="A1" sqref="A1:IV16384"/>
    </sheetView>
  </sheetViews>
  <sheetFormatPr defaultColWidth="10.59765625" defaultRowHeight="15"/>
  <cols>
    <col min="1" max="1" width="5.19921875" style="125" customWidth="1"/>
    <col min="2" max="3" width="7.69921875" style="125" customWidth="1"/>
    <col min="4" max="4" width="8.3984375" style="125" customWidth="1"/>
    <col min="5" max="5" width="10.59765625" style="125" hidden="1" customWidth="1"/>
    <col min="6" max="6" width="7.69921875" style="125" customWidth="1"/>
    <col min="7" max="7" width="7.69921875" style="125" bestFit="1" customWidth="1"/>
    <col min="8" max="8" width="8.3984375" style="125" customWidth="1"/>
    <col min="9" max="9" width="10.59765625" style="125" hidden="1" customWidth="1"/>
    <col min="10" max="10" width="7.5" style="125" customWidth="1"/>
    <col min="11" max="11" width="6.8984375" style="125" customWidth="1"/>
    <col min="12" max="12" width="8.3984375" style="125" customWidth="1"/>
    <col min="13" max="13" width="10.59765625" style="125" hidden="1" customWidth="1"/>
    <col min="14" max="14" width="3" style="125" customWidth="1"/>
    <col min="15" max="15" width="5.19921875" style="125" customWidth="1"/>
    <col min="16" max="17" width="7.69921875" style="125" customWidth="1"/>
    <col min="18" max="18" width="8.3984375" style="125" customWidth="1"/>
    <col min="19" max="19" width="19.8984375" style="125" hidden="1" customWidth="1"/>
    <col min="20" max="21" width="7.69921875" style="125" customWidth="1"/>
    <col min="22" max="22" width="8.3984375" style="125" customWidth="1"/>
    <col min="23" max="23" width="11.69921875" style="125" hidden="1" customWidth="1"/>
    <col min="24" max="25" width="7.69921875" style="125" customWidth="1"/>
    <col min="26" max="26" width="8.69921875" style="125" customWidth="1"/>
    <col min="27" max="27" width="17" style="125" hidden="1" customWidth="1"/>
    <col min="28" max="16384" width="10.59765625" style="125" customWidth="1"/>
  </cols>
  <sheetData>
    <row r="1" spans="2:25" ht="24">
      <c r="B1" s="126" t="s">
        <v>6</v>
      </c>
      <c r="X1" s="127">
        <v>3</v>
      </c>
      <c r="Y1" s="128" t="s">
        <v>48</v>
      </c>
    </row>
    <row r="3" spans="1:26" ht="18.75" customHeight="1">
      <c r="A3" s="129" t="s">
        <v>0</v>
      </c>
      <c r="B3" s="130" t="s">
        <v>1</v>
      </c>
      <c r="C3" s="131"/>
      <c r="D3" s="132"/>
      <c r="E3" s="133"/>
      <c r="F3" s="130" t="s">
        <v>2</v>
      </c>
      <c r="G3" s="131"/>
      <c r="H3" s="132"/>
      <c r="I3" s="133"/>
      <c r="J3" s="130" t="s">
        <v>7</v>
      </c>
      <c r="K3" s="131"/>
      <c r="L3" s="132"/>
      <c r="M3" s="134"/>
      <c r="N3" s="135"/>
      <c r="O3" s="136" t="s">
        <v>0</v>
      </c>
      <c r="P3" s="130" t="s">
        <v>1</v>
      </c>
      <c r="Q3" s="131"/>
      <c r="R3" s="137"/>
      <c r="S3" s="133"/>
      <c r="T3" s="130" t="s">
        <v>2</v>
      </c>
      <c r="U3" s="131"/>
      <c r="V3" s="137"/>
      <c r="W3" s="133"/>
      <c r="X3" s="130" t="s">
        <v>7</v>
      </c>
      <c r="Y3" s="131"/>
      <c r="Z3" s="137"/>
    </row>
    <row r="4" spans="1:26" ht="18.75" customHeight="1">
      <c r="A4" s="138"/>
      <c r="B4" s="139" t="s">
        <v>3</v>
      </c>
      <c r="C4" s="139" t="s">
        <v>4</v>
      </c>
      <c r="D4" s="140" t="s">
        <v>5</v>
      </c>
      <c r="E4" s="133"/>
      <c r="F4" s="139" t="s">
        <v>3</v>
      </c>
      <c r="G4" s="139" t="s">
        <v>4</v>
      </c>
      <c r="H4" s="140" t="s">
        <v>5</v>
      </c>
      <c r="I4" s="133"/>
      <c r="J4" s="140" t="s">
        <v>3</v>
      </c>
      <c r="K4" s="140" t="s">
        <v>4</v>
      </c>
      <c r="L4" s="140" t="s">
        <v>5</v>
      </c>
      <c r="M4" s="134"/>
      <c r="N4" s="135"/>
      <c r="O4" s="141"/>
      <c r="P4" s="140" t="s">
        <v>3</v>
      </c>
      <c r="Q4" s="140" t="s">
        <v>4</v>
      </c>
      <c r="R4" s="140" t="s">
        <v>5</v>
      </c>
      <c r="S4" s="133"/>
      <c r="T4" s="140" t="s">
        <v>3</v>
      </c>
      <c r="U4" s="140" t="s">
        <v>4</v>
      </c>
      <c r="V4" s="140" t="s">
        <v>5</v>
      </c>
      <c r="W4" s="133"/>
      <c r="X4" s="140" t="s">
        <v>3</v>
      </c>
      <c r="Y4" s="140" t="s">
        <v>4</v>
      </c>
      <c r="Z4" s="140" t="s">
        <v>5</v>
      </c>
    </row>
    <row r="5" spans="1:27" s="153" customFormat="1" ht="18.75" customHeight="1">
      <c r="A5" s="142">
        <v>0</v>
      </c>
      <c r="B5" s="143">
        <v>281</v>
      </c>
      <c r="C5" s="143">
        <v>9</v>
      </c>
      <c r="D5" s="144">
        <f aca="true" t="shared" si="0" ref="D5:D55">B5+C5</f>
        <v>290</v>
      </c>
      <c r="E5" s="145">
        <f aca="true" t="shared" si="1" ref="E5:E55">A5*D5</f>
        <v>0</v>
      </c>
      <c r="F5" s="143">
        <v>236</v>
      </c>
      <c r="G5" s="143">
        <v>8</v>
      </c>
      <c r="H5" s="144">
        <f aca="true" t="shared" si="2" ref="H5:H55">F5+G5</f>
        <v>244</v>
      </c>
      <c r="I5" s="146">
        <f aca="true" t="shared" si="3" ref="I5:I55">A5*H5</f>
        <v>0</v>
      </c>
      <c r="J5" s="147">
        <f aca="true" t="shared" si="4" ref="J5:K36">B5+F5</f>
        <v>517</v>
      </c>
      <c r="K5" s="147">
        <f t="shared" si="4"/>
        <v>17</v>
      </c>
      <c r="L5" s="148">
        <f aca="true" t="shared" si="5" ref="L5:L55">J5+K5</f>
        <v>534</v>
      </c>
      <c r="M5" s="149">
        <f aca="true" t="shared" si="6" ref="M5:M55">A5*L5</f>
        <v>0</v>
      </c>
      <c r="N5" s="150"/>
      <c r="O5" s="151">
        <v>51</v>
      </c>
      <c r="P5" s="143">
        <v>698</v>
      </c>
      <c r="Q5" s="143">
        <v>13</v>
      </c>
      <c r="R5" s="144">
        <f aca="true" t="shared" si="7" ref="R5:R59">P5+Q5</f>
        <v>711</v>
      </c>
      <c r="S5" s="145">
        <f aca="true" t="shared" si="8" ref="S5:S53">O5*R5</f>
        <v>36261</v>
      </c>
      <c r="T5" s="143">
        <v>643</v>
      </c>
      <c r="U5" s="143">
        <v>19</v>
      </c>
      <c r="V5" s="144">
        <f aca="true" t="shared" si="9" ref="V5:V59">T5+U5</f>
        <v>662</v>
      </c>
      <c r="W5" s="145">
        <f aca="true" t="shared" si="10" ref="W5:W53">O5*V5</f>
        <v>33762</v>
      </c>
      <c r="X5" s="147">
        <f aca="true" t="shared" si="11" ref="X5:Y36">P5+T5</f>
        <v>1341</v>
      </c>
      <c r="Y5" s="147">
        <f t="shared" si="11"/>
        <v>32</v>
      </c>
      <c r="Z5" s="148">
        <f aca="true" t="shared" si="12" ref="Z5:Z59">X5+Y5</f>
        <v>1373</v>
      </c>
      <c r="AA5" s="152">
        <f aca="true" t="shared" si="13" ref="AA5:AA53">O5*Z5</f>
        <v>70023</v>
      </c>
    </row>
    <row r="6" spans="1:27" s="153" customFormat="1" ht="18.75" customHeight="1">
      <c r="A6" s="142">
        <v>1</v>
      </c>
      <c r="B6" s="143">
        <v>298</v>
      </c>
      <c r="C6" s="143">
        <v>3</v>
      </c>
      <c r="D6" s="144">
        <f t="shared" si="0"/>
        <v>301</v>
      </c>
      <c r="E6" s="145">
        <f t="shared" si="1"/>
        <v>301</v>
      </c>
      <c r="F6" s="143">
        <v>285</v>
      </c>
      <c r="G6" s="143">
        <v>15</v>
      </c>
      <c r="H6" s="144">
        <f t="shared" si="2"/>
        <v>300</v>
      </c>
      <c r="I6" s="146">
        <f t="shared" si="3"/>
        <v>300</v>
      </c>
      <c r="J6" s="147">
        <f t="shared" si="4"/>
        <v>583</v>
      </c>
      <c r="K6" s="147">
        <f t="shared" si="4"/>
        <v>18</v>
      </c>
      <c r="L6" s="148">
        <f t="shared" si="5"/>
        <v>601</v>
      </c>
      <c r="M6" s="149">
        <f t="shared" si="6"/>
        <v>601</v>
      </c>
      <c r="N6" s="150"/>
      <c r="O6" s="151">
        <v>52</v>
      </c>
      <c r="P6" s="143">
        <v>657</v>
      </c>
      <c r="Q6" s="143">
        <v>9</v>
      </c>
      <c r="R6" s="144">
        <f t="shared" si="7"/>
        <v>666</v>
      </c>
      <c r="S6" s="145">
        <f t="shared" si="8"/>
        <v>34632</v>
      </c>
      <c r="T6" s="143">
        <v>575</v>
      </c>
      <c r="U6" s="143">
        <v>29</v>
      </c>
      <c r="V6" s="144">
        <f t="shared" si="9"/>
        <v>604</v>
      </c>
      <c r="W6" s="145">
        <f t="shared" si="10"/>
        <v>31408</v>
      </c>
      <c r="X6" s="147">
        <f t="shared" si="11"/>
        <v>1232</v>
      </c>
      <c r="Y6" s="147">
        <f t="shared" si="11"/>
        <v>38</v>
      </c>
      <c r="Z6" s="148">
        <f t="shared" si="12"/>
        <v>1270</v>
      </c>
      <c r="AA6" s="152">
        <f t="shared" si="13"/>
        <v>66040</v>
      </c>
    </row>
    <row r="7" spans="1:27" s="153" customFormat="1" ht="18.75" customHeight="1">
      <c r="A7" s="142">
        <v>2</v>
      </c>
      <c r="B7" s="143">
        <v>332</v>
      </c>
      <c r="C7" s="143">
        <v>9</v>
      </c>
      <c r="D7" s="144">
        <f t="shared" si="0"/>
        <v>341</v>
      </c>
      <c r="E7" s="145">
        <f t="shared" si="1"/>
        <v>682</v>
      </c>
      <c r="F7" s="143">
        <v>303</v>
      </c>
      <c r="G7" s="143">
        <v>7</v>
      </c>
      <c r="H7" s="144">
        <f t="shared" si="2"/>
        <v>310</v>
      </c>
      <c r="I7" s="146">
        <f t="shared" si="3"/>
        <v>620</v>
      </c>
      <c r="J7" s="147">
        <f t="shared" si="4"/>
        <v>635</v>
      </c>
      <c r="K7" s="147">
        <f t="shared" si="4"/>
        <v>16</v>
      </c>
      <c r="L7" s="148">
        <f t="shared" si="5"/>
        <v>651</v>
      </c>
      <c r="M7" s="149">
        <f t="shared" si="6"/>
        <v>1302</v>
      </c>
      <c r="N7" s="150"/>
      <c r="O7" s="151">
        <v>53</v>
      </c>
      <c r="P7" s="143">
        <v>677</v>
      </c>
      <c r="Q7" s="143">
        <v>11</v>
      </c>
      <c r="R7" s="144">
        <f t="shared" si="7"/>
        <v>688</v>
      </c>
      <c r="S7" s="145">
        <f t="shared" si="8"/>
        <v>36464</v>
      </c>
      <c r="T7" s="143">
        <v>573</v>
      </c>
      <c r="U7" s="143">
        <v>22</v>
      </c>
      <c r="V7" s="144">
        <f t="shared" si="9"/>
        <v>595</v>
      </c>
      <c r="W7" s="145">
        <f t="shared" si="10"/>
        <v>31535</v>
      </c>
      <c r="X7" s="147">
        <f t="shared" si="11"/>
        <v>1250</v>
      </c>
      <c r="Y7" s="147">
        <f t="shared" si="11"/>
        <v>33</v>
      </c>
      <c r="Z7" s="148">
        <f t="shared" si="12"/>
        <v>1283</v>
      </c>
      <c r="AA7" s="152">
        <f t="shared" si="13"/>
        <v>67999</v>
      </c>
    </row>
    <row r="8" spans="1:27" s="153" customFormat="1" ht="18.75" customHeight="1" thickBot="1">
      <c r="A8" s="142">
        <v>3</v>
      </c>
      <c r="B8" s="143">
        <v>356</v>
      </c>
      <c r="C8" s="143">
        <v>8</v>
      </c>
      <c r="D8" s="144">
        <f t="shared" si="0"/>
        <v>364</v>
      </c>
      <c r="E8" s="145">
        <f t="shared" si="1"/>
        <v>1092</v>
      </c>
      <c r="F8" s="143">
        <v>332</v>
      </c>
      <c r="G8" s="143">
        <v>7</v>
      </c>
      <c r="H8" s="144">
        <f t="shared" si="2"/>
        <v>339</v>
      </c>
      <c r="I8" s="146">
        <f t="shared" si="3"/>
        <v>1017</v>
      </c>
      <c r="J8" s="147">
        <f t="shared" si="4"/>
        <v>688</v>
      </c>
      <c r="K8" s="147">
        <f t="shared" si="4"/>
        <v>15</v>
      </c>
      <c r="L8" s="148">
        <f t="shared" si="5"/>
        <v>703</v>
      </c>
      <c r="M8" s="149">
        <f t="shared" si="6"/>
        <v>2109</v>
      </c>
      <c r="N8" s="150"/>
      <c r="O8" s="154">
        <v>54</v>
      </c>
      <c r="P8" s="155">
        <v>484</v>
      </c>
      <c r="Q8" s="155">
        <v>9</v>
      </c>
      <c r="R8" s="156">
        <f t="shared" si="7"/>
        <v>493</v>
      </c>
      <c r="S8" s="157">
        <f t="shared" si="8"/>
        <v>26622</v>
      </c>
      <c r="T8" s="155">
        <v>471</v>
      </c>
      <c r="U8" s="155">
        <v>16</v>
      </c>
      <c r="V8" s="156">
        <f t="shared" si="9"/>
        <v>487</v>
      </c>
      <c r="W8" s="157">
        <f t="shared" si="10"/>
        <v>26298</v>
      </c>
      <c r="X8" s="158">
        <f t="shared" si="11"/>
        <v>955</v>
      </c>
      <c r="Y8" s="158">
        <f t="shared" si="11"/>
        <v>25</v>
      </c>
      <c r="Z8" s="159">
        <f t="shared" si="12"/>
        <v>980</v>
      </c>
      <c r="AA8" s="152">
        <f t="shared" si="13"/>
        <v>52920</v>
      </c>
    </row>
    <row r="9" spans="1:27" s="153" customFormat="1" ht="18.75" customHeight="1" thickBot="1">
      <c r="A9" s="160">
        <v>4</v>
      </c>
      <c r="B9" s="155">
        <v>361</v>
      </c>
      <c r="C9" s="155">
        <v>8</v>
      </c>
      <c r="D9" s="156">
        <f t="shared" si="0"/>
        <v>369</v>
      </c>
      <c r="E9" s="157">
        <f t="shared" si="1"/>
        <v>1476</v>
      </c>
      <c r="F9" s="155">
        <v>326</v>
      </c>
      <c r="G9" s="155">
        <v>7</v>
      </c>
      <c r="H9" s="156">
        <f t="shared" si="2"/>
        <v>333</v>
      </c>
      <c r="I9" s="161">
        <f t="shared" si="3"/>
        <v>1332</v>
      </c>
      <c r="J9" s="158">
        <f t="shared" si="4"/>
        <v>687</v>
      </c>
      <c r="K9" s="158">
        <f t="shared" si="4"/>
        <v>15</v>
      </c>
      <c r="L9" s="159">
        <f t="shared" si="5"/>
        <v>702</v>
      </c>
      <c r="M9" s="149">
        <f t="shared" si="6"/>
        <v>2808</v>
      </c>
      <c r="N9" s="150"/>
      <c r="O9" s="162">
        <v>55</v>
      </c>
      <c r="P9" s="163">
        <v>528</v>
      </c>
      <c r="Q9" s="163">
        <v>14</v>
      </c>
      <c r="R9" s="164">
        <f t="shared" si="7"/>
        <v>542</v>
      </c>
      <c r="S9" s="165">
        <f t="shared" si="8"/>
        <v>29810</v>
      </c>
      <c r="T9" s="163">
        <v>520</v>
      </c>
      <c r="U9" s="163">
        <v>18</v>
      </c>
      <c r="V9" s="164">
        <f t="shared" si="9"/>
        <v>538</v>
      </c>
      <c r="W9" s="165">
        <f t="shared" si="10"/>
        <v>29590</v>
      </c>
      <c r="X9" s="166">
        <f t="shared" si="11"/>
        <v>1048</v>
      </c>
      <c r="Y9" s="166">
        <f t="shared" si="11"/>
        <v>32</v>
      </c>
      <c r="Z9" s="167">
        <f t="shared" si="12"/>
        <v>1080</v>
      </c>
      <c r="AA9" s="152">
        <f t="shared" si="13"/>
        <v>59400</v>
      </c>
    </row>
    <row r="10" spans="1:27" s="153" customFormat="1" ht="18.75" customHeight="1">
      <c r="A10" s="168">
        <v>5</v>
      </c>
      <c r="B10" s="163">
        <v>369</v>
      </c>
      <c r="C10" s="163">
        <v>7</v>
      </c>
      <c r="D10" s="164">
        <f t="shared" si="0"/>
        <v>376</v>
      </c>
      <c r="E10" s="165">
        <f t="shared" si="1"/>
        <v>1880</v>
      </c>
      <c r="F10" s="163">
        <v>345</v>
      </c>
      <c r="G10" s="163">
        <v>7</v>
      </c>
      <c r="H10" s="164">
        <f t="shared" si="2"/>
        <v>352</v>
      </c>
      <c r="I10" s="169">
        <f t="shared" si="3"/>
        <v>1760</v>
      </c>
      <c r="J10" s="166">
        <f t="shared" si="4"/>
        <v>714</v>
      </c>
      <c r="K10" s="166">
        <f t="shared" si="4"/>
        <v>14</v>
      </c>
      <c r="L10" s="167">
        <f t="shared" si="5"/>
        <v>728</v>
      </c>
      <c r="M10" s="149">
        <f t="shared" si="6"/>
        <v>3640</v>
      </c>
      <c r="N10" s="150"/>
      <c r="O10" s="151">
        <v>56</v>
      </c>
      <c r="P10" s="143">
        <v>542</v>
      </c>
      <c r="Q10" s="143">
        <v>7</v>
      </c>
      <c r="R10" s="144">
        <f t="shared" si="7"/>
        <v>549</v>
      </c>
      <c r="S10" s="145">
        <f t="shared" si="8"/>
        <v>30744</v>
      </c>
      <c r="T10" s="143">
        <v>509</v>
      </c>
      <c r="U10" s="143">
        <v>16</v>
      </c>
      <c r="V10" s="144">
        <f t="shared" si="9"/>
        <v>525</v>
      </c>
      <c r="W10" s="145">
        <f t="shared" si="10"/>
        <v>29400</v>
      </c>
      <c r="X10" s="147">
        <f t="shared" si="11"/>
        <v>1051</v>
      </c>
      <c r="Y10" s="147">
        <f t="shared" si="11"/>
        <v>23</v>
      </c>
      <c r="Z10" s="148">
        <f t="shared" si="12"/>
        <v>1074</v>
      </c>
      <c r="AA10" s="152">
        <f t="shared" si="13"/>
        <v>60144</v>
      </c>
    </row>
    <row r="11" spans="1:27" s="153" customFormat="1" ht="18.75" customHeight="1">
      <c r="A11" s="142">
        <v>6</v>
      </c>
      <c r="B11" s="143">
        <v>361</v>
      </c>
      <c r="C11" s="143">
        <v>8</v>
      </c>
      <c r="D11" s="144">
        <f t="shared" si="0"/>
        <v>369</v>
      </c>
      <c r="E11" s="145">
        <f t="shared" si="1"/>
        <v>2214</v>
      </c>
      <c r="F11" s="143">
        <v>375</v>
      </c>
      <c r="G11" s="143">
        <v>6</v>
      </c>
      <c r="H11" s="144">
        <f t="shared" si="2"/>
        <v>381</v>
      </c>
      <c r="I11" s="146">
        <f t="shared" si="3"/>
        <v>2286</v>
      </c>
      <c r="J11" s="147">
        <f t="shared" si="4"/>
        <v>736</v>
      </c>
      <c r="K11" s="147">
        <f t="shared" si="4"/>
        <v>14</v>
      </c>
      <c r="L11" s="148">
        <f t="shared" si="5"/>
        <v>750</v>
      </c>
      <c r="M11" s="149">
        <f t="shared" si="6"/>
        <v>4500</v>
      </c>
      <c r="N11" s="150"/>
      <c r="O11" s="151">
        <v>57</v>
      </c>
      <c r="P11" s="143">
        <v>533</v>
      </c>
      <c r="Q11" s="143">
        <v>7</v>
      </c>
      <c r="R11" s="144">
        <f t="shared" si="7"/>
        <v>540</v>
      </c>
      <c r="S11" s="145">
        <f t="shared" si="8"/>
        <v>30780</v>
      </c>
      <c r="T11" s="143">
        <v>545</v>
      </c>
      <c r="U11" s="143">
        <v>10</v>
      </c>
      <c r="V11" s="144">
        <f t="shared" si="9"/>
        <v>555</v>
      </c>
      <c r="W11" s="145">
        <f t="shared" si="10"/>
        <v>31635</v>
      </c>
      <c r="X11" s="147">
        <f t="shared" si="11"/>
        <v>1078</v>
      </c>
      <c r="Y11" s="147">
        <f t="shared" si="11"/>
        <v>17</v>
      </c>
      <c r="Z11" s="148">
        <f t="shared" si="12"/>
        <v>1095</v>
      </c>
      <c r="AA11" s="152">
        <f t="shared" si="13"/>
        <v>62415</v>
      </c>
    </row>
    <row r="12" spans="1:27" s="153" customFormat="1" ht="18.75" customHeight="1">
      <c r="A12" s="142">
        <v>7</v>
      </c>
      <c r="B12" s="143">
        <v>373</v>
      </c>
      <c r="C12" s="143">
        <v>12</v>
      </c>
      <c r="D12" s="144">
        <f t="shared" si="0"/>
        <v>385</v>
      </c>
      <c r="E12" s="145">
        <f t="shared" si="1"/>
        <v>2695</v>
      </c>
      <c r="F12" s="143">
        <v>333</v>
      </c>
      <c r="G12" s="143">
        <v>14</v>
      </c>
      <c r="H12" s="144">
        <f t="shared" si="2"/>
        <v>347</v>
      </c>
      <c r="I12" s="146">
        <f t="shared" si="3"/>
        <v>2429</v>
      </c>
      <c r="J12" s="147">
        <f t="shared" si="4"/>
        <v>706</v>
      </c>
      <c r="K12" s="147">
        <f t="shared" si="4"/>
        <v>26</v>
      </c>
      <c r="L12" s="148">
        <f t="shared" si="5"/>
        <v>732</v>
      </c>
      <c r="M12" s="149">
        <f t="shared" si="6"/>
        <v>5124</v>
      </c>
      <c r="N12" s="150"/>
      <c r="O12" s="151">
        <v>58</v>
      </c>
      <c r="P12" s="143">
        <v>528</v>
      </c>
      <c r="Q12" s="143">
        <v>18</v>
      </c>
      <c r="R12" s="144">
        <f t="shared" si="7"/>
        <v>546</v>
      </c>
      <c r="S12" s="145">
        <f t="shared" si="8"/>
        <v>31668</v>
      </c>
      <c r="T12" s="143">
        <v>529</v>
      </c>
      <c r="U12" s="143">
        <v>22</v>
      </c>
      <c r="V12" s="144">
        <f t="shared" si="9"/>
        <v>551</v>
      </c>
      <c r="W12" s="145">
        <f t="shared" si="10"/>
        <v>31958</v>
      </c>
      <c r="X12" s="147">
        <f t="shared" si="11"/>
        <v>1057</v>
      </c>
      <c r="Y12" s="147">
        <f t="shared" si="11"/>
        <v>40</v>
      </c>
      <c r="Z12" s="148">
        <f t="shared" si="12"/>
        <v>1097</v>
      </c>
      <c r="AA12" s="152">
        <f t="shared" si="13"/>
        <v>63626</v>
      </c>
    </row>
    <row r="13" spans="1:27" s="153" customFormat="1" ht="18.75" customHeight="1" thickBot="1">
      <c r="A13" s="142">
        <v>8</v>
      </c>
      <c r="B13" s="143">
        <v>347</v>
      </c>
      <c r="C13" s="143">
        <v>4</v>
      </c>
      <c r="D13" s="144">
        <f t="shared" si="0"/>
        <v>351</v>
      </c>
      <c r="E13" s="145">
        <f t="shared" si="1"/>
        <v>2808</v>
      </c>
      <c r="F13" s="143">
        <v>359</v>
      </c>
      <c r="G13" s="143">
        <v>4</v>
      </c>
      <c r="H13" s="144">
        <f t="shared" si="2"/>
        <v>363</v>
      </c>
      <c r="I13" s="146">
        <f t="shared" si="3"/>
        <v>2904</v>
      </c>
      <c r="J13" s="147">
        <f t="shared" si="4"/>
        <v>706</v>
      </c>
      <c r="K13" s="147">
        <f t="shared" si="4"/>
        <v>8</v>
      </c>
      <c r="L13" s="148">
        <f t="shared" si="5"/>
        <v>714</v>
      </c>
      <c r="M13" s="149">
        <f t="shared" si="6"/>
        <v>5712</v>
      </c>
      <c r="N13" s="150"/>
      <c r="O13" s="154">
        <v>59</v>
      </c>
      <c r="P13" s="155">
        <v>564</v>
      </c>
      <c r="Q13" s="155">
        <v>8</v>
      </c>
      <c r="R13" s="156">
        <f t="shared" si="7"/>
        <v>572</v>
      </c>
      <c r="S13" s="157">
        <f t="shared" si="8"/>
        <v>33748</v>
      </c>
      <c r="T13" s="155">
        <v>534</v>
      </c>
      <c r="U13" s="155">
        <v>8</v>
      </c>
      <c r="V13" s="156">
        <f t="shared" si="9"/>
        <v>542</v>
      </c>
      <c r="W13" s="157">
        <f t="shared" si="10"/>
        <v>31978</v>
      </c>
      <c r="X13" s="158">
        <f t="shared" si="11"/>
        <v>1098</v>
      </c>
      <c r="Y13" s="158">
        <f t="shared" si="11"/>
        <v>16</v>
      </c>
      <c r="Z13" s="159">
        <f t="shared" si="12"/>
        <v>1114</v>
      </c>
      <c r="AA13" s="152">
        <f t="shared" si="13"/>
        <v>65726</v>
      </c>
    </row>
    <row r="14" spans="1:27" s="153" customFormat="1" ht="18.75" customHeight="1" thickBot="1">
      <c r="A14" s="160">
        <v>9</v>
      </c>
      <c r="B14" s="155">
        <v>391</v>
      </c>
      <c r="C14" s="155">
        <v>5</v>
      </c>
      <c r="D14" s="156">
        <f t="shared" si="0"/>
        <v>396</v>
      </c>
      <c r="E14" s="157">
        <f t="shared" si="1"/>
        <v>3564</v>
      </c>
      <c r="F14" s="155">
        <v>339</v>
      </c>
      <c r="G14" s="155">
        <v>11</v>
      </c>
      <c r="H14" s="156">
        <f t="shared" si="2"/>
        <v>350</v>
      </c>
      <c r="I14" s="161">
        <f t="shared" si="3"/>
        <v>3150</v>
      </c>
      <c r="J14" s="158">
        <f t="shared" si="4"/>
        <v>730</v>
      </c>
      <c r="K14" s="158">
        <f t="shared" si="4"/>
        <v>16</v>
      </c>
      <c r="L14" s="159">
        <f t="shared" si="5"/>
        <v>746</v>
      </c>
      <c r="M14" s="149">
        <f t="shared" si="6"/>
        <v>6714</v>
      </c>
      <c r="N14" s="150"/>
      <c r="O14" s="162">
        <v>60</v>
      </c>
      <c r="P14" s="163">
        <v>520</v>
      </c>
      <c r="Q14" s="163">
        <v>10</v>
      </c>
      <c r="R14" s="164">
        <f t="shared" si="7"/>
        <v>530</v>
      </c>
      <c r="S14" s="165">
        <f t="shared" si="8"/>
        <v>31800</v>
      </c>
      <c r="T14" s="163">
        <v>532</v>
      </c>
      <c r="U14" s="163">
        <v>10</v>
      </c>
      <c r="V14" s="164">
        <f t="shared" si="9"/>
        <v>542</v>
      </c>
      <c r="W14" s="165">
        <f t="shared" si="10"/>
        <v>32520</v>
      </c>
      <c r="X14" s="166">
        <f t="shared" si="11"/>
        <v>1052</v>
      </c>
      <c r="Y14" s="166">
        <f t="shared" si="11"/>
        <v>20</v>
      </c>
      <c r="Z14" s="167">
        <f t="shared" si="12"/>
        <v>1072</v>
      </c>
      <c r="AA14" s="152">
        <f t="shared" si="13"/>
        <v>64320</v>
      </c>
    </row>
    <row r="15" spans="1:27" s="153" customFormat="1" ht="18.75" customHeight="1">
      <c r="A15" s="168">
        <v>10</v>
      </c>
      <c r="B15" s="163">
        <v>380</v>
      </c>
      <c r="C15" s="163">
        <v>4</v>
      </c>
      <c r="D15" s="164">
        <f t="shared" si="0"/>
        <v>384</v>
      </c>
      <c r="E15" s="165">
        <f t="shared" si="1"/>
        <v>3840</v>
      </c>
      <c r="F15" s="163">
        <v>362</v>
      </c>
      <c r="G15" s="163">
        <v>3</v>
      </c>
      <c r="H15" s="164">
        <f t="shared" si="2"/>
        <v>365</v>
      </c>
      <c r="I15" s="169">
        <f t="shared" si="3"/>
        <v>3650</v>
      </c>
      <c r="J15" s="166">
        <f t="shared" si="4"/>
        <v>742</v>
      </c>
      <c r="K15" s="166">
        <f t="shared" si="4"/>
        <v>7</v>
      </c>
      <c r="L15" s="167">
        <f t="shared" si="5"/>
        <v>749</v>
      </c>
      <c r="M15" s="149">
        <f t="shared" si="6"/>
        <v>7490</v>
      </c>
      <c r="N15" s="150"/>
      <c r="O15" s="151">
        <v>61</v>
      </c>
      <c r="P15" s="143">
        <v>548</v>
      </c>
      <c r="Q15" s="143">
        <v>11</v>
      </c>
      <c r="R15" s="144">
        <f t="shared" si="7"/>
        <v>559</v>
      </c>
      <c r="S15" s="145">
        <f t="shared" si="8"/>
        <v>34099</v>
      </c>
      <c r="T15" s="143">
        <v>596</v>
      </c>
      <c r="U15" s="143">
        <v>9</v>
      </c>
      <c r="V15" s="144">
        <f t="shared" si="9"/>
        <v>605</v>
      </c>
      <c r="W15" s="145">
        <f t="shared" si="10"/>
        <v>36905</v>
      </c>
      <c r="X15" s="147">
        <f t="shared" si="11"/>
        <v>1144</v>
      </c>
      <c r="Y15" s="147">
        <f t="shared" si="11"/>
        <v>20</v>
      </c>
      <c r="Z15" s="148">
        <f t="shared" si="12"/>
        <v>1164</v>
      </c>
      <c r="AA15" s="152">
        <f t="shared" si="13"/>
        <v>71004</v>
      </c>
    </row>
    <row r="16" spans="1:27" s="153" customFormat="1" ht="18.75" customHeight="1">
      <c r="A16" s="142">
        <v>11</v>
      </c>
      <c r="B16" s="143">
        <v>381</v>
      </c>
      <c r="C16" s="143">
        <v>10</v>
      </c>
      <c r="D16" s="144">
        <f t="shared" si="0"/>
        <v>391</v>
      </c>
      <c r="E16" s="145">
        <f t="shared" si="1"/>
        <v>4301</v>
      </c>
      <c r="F16" s="143">
        <v>375</v>
      </c>
      <c r="G16" s="143">
        <v>4</v>
      </c>
      <c r="H16" s="144">
        <f t="shared" si="2"/>
        <v>379</v>
      </c>
      <c r="I16" s="146">
        <f t="shared" si="3"/>
        <v>4169</v>
      </c>
      <c r="J16" s="147">
        <f t="shared" si="4"/>
        <v>756</v>
      </c>
      <c r="K16" s="147">
        <f t="shared" si="4"/>
        <v>14</v>
      </c>
      <c r="L16" s="148">
        <f t="shared" si="5"/>
        <v>770</v>
      </c>
      <c r="M16" s="149">
        <f t="shared" si="6"/>
        <v>8470</v>
      </c>
      <c r="N16" s="150"/>
      <c r="O16" s="151">
        <v>62</v>
      </c>
      <c r="P16" s="143">
        <v>603</v>
      </c>
      <c r="Q16" s="143">
        <v>7</v>
      </c>
      <c r="R16" s="144">
        <f t="shared" si="7"/>
        <v>610</v>
      </c>
      <c r="S16" s="145">
        <f t="shared" si="8"/>
        <v>37820</v>
      </c>
      <c r="T16" s="143">
        <v>581</v>
      </c>
      <c r="U16" s="143">
        <v>8</v>
      </c>
      <c r="V16" s="144">
        <f t="shared" si="9"/>
        <v>589</v>
      </c>
      <c r="W16" s="145">
        <f t="shared" si="10"/>
        <v>36518</v>
      </c>
      <c r="X16" s="147">
        <f t="shared" si="11"/>
        <v>1184</v>
      </c>
      <c r="Y16" s="147">
        <f t="shared" si="11"/>
        <v>15</v>
      </c>
      <c r="Z16" s="148">
        <f t="shared" si="12"/>
        <v>1199</v>
      </c>
      <c r="AA16" s="152">
        <f t="shared" si="13"/>
        <v>74338</v>
      </c>
    </row>
    <row r="17" spans="1:27" s="153" customFormat="1" ht="18.75" customHeight="1">
      <c r="A17" s="142">
        <v>12</v>
      </c>
      <c r="B17" s="143">
        <v>381</v>
      </c>
      <c r="C17" s="143">
        <v>12</v>
      </c>
      <c r="D17" s="144">
        <f t="shared" si="0"/>
        <v>393</v>
      </c>
      <c r="E17" s="145">
        <f t="shared" si="1"/>
        <v>4716</v>
      </c>
      <c r="F17" s="143">
        <v>370</v>
      </c>
      <c r="G17" s="143">
        <v>7</v>
      </c>
      <c r="H17" s="144">
        <f t="shared" si="2"/>
        <v>377</v>
      </c>
      <c r="I17" s="146">
        <f t="shared" si="3"/>
        <v>4524</v>
      </c>
      <c r="J17" s="147">
        <f t="shared" si="4"/>
        <v>751</v>
      </c>
      <c r="K17" s="147">
        <f t="shared" si="4"/>
        <v>19</v>
      </c>
      <c r="L17" s="148">
        <f t="shared" si="5"/>
        <v>770</v>
      </c>
      <c r="M17" s="149">
        <f t="shared" si="6"/>
        <v>9240</v>
      </c>
      <c r="N17" s="150"/>
      <c r="O17" s="151">
        <v>63</v>
      </c>
      <c r="P17" s="143">
        <v>567</v>
      </c>
      <c r="Q17" s="143">
        <v>9</v>
      </c>
      <c r="R17" s="144">
        <f t="shared" si="7"/>
        <v>576</v>
      </c>
      <c r="S17" s="145">
        <f t="shared" si="8"/>
        <v>36288</v>
      </c>
      <c r="T17" s="143">
        <v>577</v>
      </c>
      <c r="U17" s="143">
        <v>9</v>
      </c>
      <c r="V17" s="144">
        <f t="shared" si="9"/>
        <v>586</v>
      </c>
      <c r="W17" s="145">
        <f t="shared" si="10"/>
        <v>36918</v>
      </c>
      <c r="X17" s="147">
        <f t="shared" si="11"/>
        <v>1144</v>
      </c>
      <c r="Y17" s="147">
        <f t="shared" si="11"/>
        <v>18</v>
      </c>
      <c r="Z17" s="148">
        <f t="shared" si="12"/>
        <v>1162</v>
      </c>
      <c r="AA17" s="152">
        <f t="shared" si="13"/>
        <v>73206</v>
      </c>
    </row>
    <row r="18" spans="1:27" s="153" customFormat="1" ht="18.75" customHeight="1" thickBot="1">
      <c r="A18" s="142">
        <v>13</v>
      </c>
      <c r="B18" s="143">
        <v>380</v>
      </c>
      <c r="C18" s="143">
        <v>9</v>
      </c>
      <c r="D18" s="144">
        <f t="shared" si="0"/>
        <v>389</v>
      </c>
      <c r="E18" s="145">
        <f t="shared" si="1"/>
        <v>5057</v>
      </c>
      <c r="F18" s="143">
        <v>349</v>
      </c>
      <c r="G18" s="143">
        <v>2</v>
      </c>
      <c r="H18" s="144">
        <f t="shared" si="2"/>
        <v>351</v>
      </c>
      <c r="I18" s="146">
        <f t="shared" si="3"/>
        <v>4563</v>
      </c>
      <c r="J18" s="147">
        <f t="shared" si="4"/>
        <v>729</v>
      </c>
      <c r="K18" s="147">
        <f t="shared" si="4"/>
        <v>11</v>
      </c>
      <c r="L18" s="148">
        <f t="shared" si="5"/>
        <v>740</v>
      </c>
      <c r="M18" s="149">
        <f t="shared" si="6"/>
        <v>9620</v>
      </c>
      <c r="N18" s="150"/>
      <c r="O18" s="154">
        <v>64</v>
      </c>
      <c r="P18" s="155">
        <v>572</v>
      </c>
      <c r="Q18" s="155">
        <v>4</v>
      </c>
      <c r="R18" s="156">
        <f t="shared" si="7"/>
        <v>576</v>
      </c>
      <c r="S18" s="157">
        <f t="shared" si="8"/>
        <v>36864</v>
      </c>
      <c r="T18" s="155">
        <v>607</v>
      </c>
      <c r="U18" s="155">
        <v>8</v>
      </c>
      <c r="V18" s="156">
        <f t="shared" si="9"/>
        <v>615</v>
      </c>
      <c r="W18" s="157">
        <f t="shared" si="10"/>
        <v>39360</v>
      </c>
      <c r="X18" s="158">
        <f t="shared" si="11"/>
        <v>1179</v>
      </c>
      <c r="Y18" s="158">
        <f t="shared" si="11"/>
        <v>12</v>
      </c>
      <c r="Z18" s="159">
        <f t="shared" si="12"/>
        <v>1191</v>
      </c>
      <c r="AA18" s="152">
        <f t="shared" si="13"/>
        <v>76224</v>
      </c>
    </row>
    <row r="19" spans="1:27" s="153" customFormat="1" ht="18.75" customHeight="1" thickBot="1">
      <c r="A19" s="160">
        <v>14</v>
      </c>
      <c r="B19" s="155">
        <v>332</v>
      </c>
      <c r="C19" s="155">
        <v>11</v>
      </c>
      <c r="D19" s="156">
        <f t="shared" si="0"/>
        <v>343</v>
      </c>
      <c r="E19" s="157">
        <f t="shared" si="1"/>
        <v>4802</v>
      </c>
      <c r="F19" s="155">
        <v>379</v>
      </c>
      <c r="G19" s="155">
        <v>6</v>
      </c>
      <c r="H19" s="156">
        <f t="shared" si="2"/>
        <v>385</v>
      </c>
      <c r="I19" s="161">
        <f t="shared" si="3"/>
        <v>5390</v>
      </c>
      <c r="J19" s="158">
        <f t="shared" si="4"/>
        <v>711</v>
      </c>
      <c r="K19" s="158">
        <f t="shared" si="4"/>
        <v>17</v>
      </c>
      <c r="L19" s="159">
        <f t="shared" si="5"/>
        <v>728</v>
      </c>
      <c r="M19" s="149">
        <f t="shared" si="6"/>
        <v>10192</v>
      </c>
      <c r="N19" s="150"/>
      <c r="O19" s="162">
        <v>65</v>
      </c>
      <c r="P19" s="163">
        <v>611</v>
      </c>
      <c r="Q19" s="163">
        <v>7</v>
      </c>
      <c r="R19" s="164">
        <f t="shared" si="7"/>
        <v>618</v>
      </c>
      <c r="S19" s="165">
        <f t="shared" si="8"/>
        <v>40170</v>
      </c>
      <c r="T19" s="163">
        <v>622</v>
      </c>
      <c r="U19" s="163">
        <v>7</v>
      </c>
      <c r="V19" s="164">
        <f t="shared" si="9"/>
        <v>629</v>
      </c>
      <c r="W19" s="165">
        <f t="shared" si="10"/>
        <v>40885</v>
      </c>
      <c r="X19" s="166">
        <f t="shared" si="11"/>
        <v>1233</v>
      </c>
      <c r="Y19" s="166">
        <f t="shared" si="11"/>
        <v>14</v>
      </c>
      <c r="Z19" s="167">
        <f t="shared" si="12"/>
        <v>1247</v>
      </c>
      <c r="AA19" s="152">
        <f t="shared" si="13"/>
        <v>81055</v>
      </c>
    </row>
    <row r="20" spans="1:27" s="153" customFormat="1" ht="18.75" customHeight="1">
      <c r="A20" s="168">
        <v>15</v>
      </c>
      <c r="B20" s="163">
        <v>389</v>
      </c>
      <c r="C20" s="163">
        <v>4</v>
      </c>
      <c r="D20" s="164">
        <f t="shared" si="0"/>
        <v>393</v>
      </c>
      <c r="E20" s="165">
        <f t="shared" si="1"/>
        <v>5895</v>
      </c>
      <c r="F20" s="163">
        <v>356</v>
      </c>
      <c r="G20" s="163">
        <v>7</v>
      </c>
      <c r="H20" s="164">
        <f t="shared" si="2"/>
        <v>363</v>
      </c>
      <c r="I20" s="169">
        <f t="shared" si="3"/>
        <v>5445</v>
      </c>
      <c r="J20" s="166">
        <f t="shared" si="4"/>
        <v>745</v>
      </c>
      <c r="K20" s="166">
        <f t="shared" si="4"/>
        <v>11</v>
      </c>
      <c r="L20" s="167">
        <f t="shared" si="5"/>
        <v>756</v>
      </c>
      <c r="M20" s="149">
        <f t="shared" si="6"/>
        <v>11340</v>
      </c>
      <c r="N20" s="150"/>
      <c r="O20" s="151">
        <v>66</v>
      </c>
      <c r="P20" s="143">
        <v>624</v>
      </c>
      <c r="Q20" s="143">
        <v>5</v>
      </c>
      <c r="R20" s="144">
        <f t="shared" si="7"/>
        <v>629</v>
      </c>
      <c r="S20" s="145">
        <f t="shared" si="8"/>
        <v>41514</v>
      </c>
      <c r="T20" s="143">
        <v>605</v>
      </c>
      <c r="U20" s="143">
        <v>7</v>
      </c>
      <c r="V20" s="144">
        <f t="shared" si="9"/>
        <v>612</v>
      </c>
      <c r="W20" s="145">
        <f t="shared" si="10"/>
        <v>40392</v>
      </c>
      <c r="X20" s="147">
        <f t="shared" si="11"/>
        <v>1229</v>
      </c>
      <c r="Y20" s="147">
        <f t="shared" si="11"/>
        <v>12</v>
      </c>
      <c r="Z20" s="148">
        <f t="shared" si="12"/>
        <v>1241</v>
      </c>
      <c r="AA20" s="152">
        <f t="shared" si="13"/>
        <v>81906</v>
      </c>
    </row>
    <row r="21" spans="1:27" s="153" customFormat="1" ht="18.75" customHeight="1">
      <c r="A21" s="142">
        <v>16</v>
      </c>
      <c r="B21" s="143">
        <v>395</v>
      </c>
      <c r="C21" s="143">
        <v>6</v>
      </c>
      <c r="D21" s="144">
        <f t="shared" si="0"/>
        <v>401</v>
      </c>
      <c r="E21" s="145">
        <f t="shared" si="1"/>
        <v>6416</v>
      </c>
      <c r="F21" s="143">
        <v>384</v>
      </c>
      <c r="G21" s="143">
        <v>7</v>
      </c>
      <c r="H21" s="144">
        <f t="shared" si="2"/>
        <v>391</v>
      </c>
      <c r="I21" s="146">
        <f t="shared" si="3"/>
        <v>6256</v>
      </c>
      <c r="J21" s="147">
        <f t="shared" si="4"/>
        <v>779</v>
      </c>
      <c r="K21" s="147">
        <f t="shared" si="4"/>
        <v>13</v>
      </c>
      <c r="L21" s="148">
        <f t="shared" si="5"/>
        <v>792</v>
      </c>
      <c r="M21" s="149">
        <f t="shared" si="6"/>
        <v>12672</v>
      </c>
      <c r="N21" s="150"/>
      <c r="O21" s="151">
        <v>67</v>
      </c>
      <c r="P21" s="143">
        <v>682</v>
      </c>
      <c r="Q21" s="143">
        <v>5</v>
      </c>
      <c r="R21" s="144">
        <f t="shared" si="7"/>
        <v>687</v>
      </c>
      <c r="S21" s="145">
        <f t="shared" si="8"/>
        <v>46029</v>
      </c>
      <c r="T21" s="143">
        <v>637</v>
      </c>
      <c r="U21" s="143">
        <v>4</v>
      </c>
      <c r="V21" s="144">
        <f t="shared" si="9"/>
        <v>641</v>
      </c>
      <c r="W21" s="145">
        <f t="shared" si="10"/>
        <v>42947</v>
      </c>
      <c r="X21" s="147">
        <f t="shared" si="11"/>
        <v>1319</v>
      </c>
      <c r="Y21" s="147">
        <f t="shared" si="11"/>
        <v>9</v>
      </c>
      <c r="Z21" s="148">
        <f t="shared" si="12"/>
        <v>1328</v>
      </c>
      <c r="AA21" s="152">
        <f t="shared" si="13"/>
        <v>88976</v>
      </c>
    </row>
    <row r="22" spans="1:27" s="153" customFormat="1" ht="18.75" customHeight="1">
      <c r="A22" s="142">
        <v>17</v>
      </c>
      <c r="B22" s="143">
        <v>395</v>
      </c>
      <c r="C22" s="143">
        <v>6</v>
      </c>
      <c r="D22" s="144">
        <f t="shared" si="0"/>
        <v>401</v>
      </c>
      <c r="E22" s="145">
        <f t="shared" si="1"/>
        <v>6817</v>
      </c>
      <c r="F22" s="143">
        <v>333</v>
      </c>
      <c r="G22" s="143">
        <v>4</v>
      </c>
      <c r="H22" s="144">
        <f t="shared" si="2"/>
        <v>337</v>
      </c>
      <c r="I22" s="146">
        <f t="shared" si="3"/>
        <v>5729</v>
      </c>
      <c r="J22" s="147">
        <f t="shared" si="4"/>
        <v>728</v>
      </c>
      <c r="K22" s="147">
        <f t="shared" si="4"/>
        <v>10</v>
      </c>
      <c r="L22" s="148">
        <f t="shared" si="5"/>
        <v>738</v>
      </c>
      <c r="M22" s="149">
        <f t="shared" si="6"/>
        <v>12546</v>
      </c>
      <c r="N22" s="150"/>
      <c r="O22" s="151">
        <v>68</v>
      </c>
      <c r="P22" s="143">
        <v>675</v>
      </c>
      <c r="Q22" s="143">
        <v>7</v>
      </c>
      <c r="R22" s="144">
        <f t="shared" si="7"/>
        <v>682</v>
      </c>
      <c r="S22" s="145">
        <f t="shared" si="8"/>
        <v>46376</v>
      </c>
      <c r="T22" s="143">
        <v>742</v>
      </c>
      <c r="U22" s="143">
        <v>3</v>
      </c>
      <c r="V22" s="144">
        <f t="shared" si="9"/>
        <v>745</v>
      </c>
      <c r="W22" s="145">
        <f t="shared" si="10"/>
        <v>50660</v>
      </c>
      <c r="X22" s="147">
        <f t="shared" si="11"/>
        <v>1417</v>
      </c>
      <c r="Y22" s="147">
        <f t="shared" si="11"/>
        <v>10</v>
      </c>
      <c r="Z22" s="148">
        <f t="shared" si="12"/>
        <v>1427</v>
      </c>
      <c r="AA22" s="152">
        <f t="shared" si="13"/>
        <v>97036</v>
      </c>
    </row>
    <row r="23" spans="1:27" s="153" customFormat="1" ht="18.75" customHeight="1" thickBot="1">
      <c r="A23" s="142">
        <v>18</v>
      </c>
      <c r="B23" s="143">
        <v>386</v>
      </c>
      <c r="C23" s="143">
        <v>11</v>
      </c>
      <c r="D23" s="144">
        <f t="shared" si="0"/>
        <v>397</v>
      </c>
      <c r="E23" s="145">
        <f t="shared" si="1"/>
        <v>7146</v>
      </c>
      <c r="F23" s="143">
        <v>389</v>
      </c>
      <c r="G23" s="143">
        <v>6</v>
      </c>
      <c r="H23" s="144">
        <f t="shared" si="2"/>
        <v>395</v>
      </c>
      <c r="I23" s="146">
        <f t="shared" si="3"/>
        <v>7110</v>
      </c>
      <c r="J23" s="147">
        <f t="shared" si="4"/>
        <v>775</v>
      </c>
      <c r="K23" s="147">
        <f t="shared" si="4"/>
        <v>17</v>
      </c>
      <c r="L23" s="148">
        <f t="shared" si="5"/>
        <v>792</v>
      </c>
      <c r="M23" s="149">
        <f t="shared" si="6"/>
        <v>14256</v>
      </c>
      <c r="N23" s="150"/>
      <c r="O23" s="154">
        <v>69</v>
      </c>
      <c r="P23" s="155">
        <v>689</v>
      </c>
      <c r="Q23" s="155">
        <v>3</v>
      </c>
      <c r="R23" s="156">
        <f t="shared" si="7"/>
        <v>692</v>
      </c>
      <c r="S23" s="157">
        <f t="shared" si="8"/>
        <v>47748</v>
      </c>
      <c r="T23" s="155">
        <v>717</v>
      </c>
      <c r="U23" s="155">
        <v>6</v>
      </c>
      <c r="V23" s="156">
        <f t="shared" si="9"/>
        <v>723</v>
      </c>
      <c r="W23" s="157">
        <f t="shared" si="10"/>
        <v>49887</v>
      </c>
      <c r="X23" s="158">
        <f t="shared" si="11"/>
        <v>1406</v>
      </c>
      <c r="Y23" s="158">
        <f t="shared" si="11"/>
        <v>9</v>
      </c>
      <c r="Z23" s="159">
        <f t="shared" si="12"/>
        <v>1415</v>
      </c>
      <c r="AA23" s="152">
        <f t="shared" si="13"/>
        <v>97635</v>
      </c>
    </row>
    <row r="24" spans="1:27" s="153" customFormat="1" ht="18.75" customHeight="1" thickBot="1">
      <c r="A24" s="170">
        <v>19</v>
      </c>
      <c r="B24" s="171">
        <v>436</v>
      </c>
      <c r="C24" s="171">
        <v>26</v>
      </c>
      <c r="D24" s="172">
        <f t="shared" si="0"/>
        <v>462</v>
      </c>
      <c r="E24" s="173">
        <f t="shared" si="1"/>
        <v>8778</v>
      </c>
      <c r="F24" s="171">
        <v>423</v>
      </c>
      <c r="G24" s="171">
        <v>23</v>
      </c>
      <c r="H24" s="172">
        <f t="shared" si="2"/>
        <v>446</v>
      </c>
      <c r="I24" s="174">
        <f t="shared" si="3"/>
        <v>8474</v>
      </c>
      <c r="J24" s="175">
        <f t="shared" si="4"/>
        <v>859</v>
      </c>
      <c r="K24" s="175">
        <f t="shared" si="4"/>
        <v>49</v>
      </c>
      <c r="L24" s="176">
        <f t="shared" si="5"/>
        <v>908</v>
      </c>
      <c r="M24" s="149">
        <f t="shared" si="6"/>
        <v>17252</v>
      </c>
      <c r="N24" s="150"/>
      <c r="O24" s="162">
        <v>70</v>
      </c>
      <c r="P24" s="163">
        <v>721</v>
      </c>
      <c r="Q24" s="163">
        <v>3</v>
      </c>
      <c r="R24" s="164">
        <f t="shared" si="7"/>
        <v>724</v>
      </c>
      <c r="S24" s="165">
        <f t="shared" si="8"/>
        <v>50680</v>
      </c>
      <c r="T24" s="163">
        <v>756</v>
      </c>
      <c r="U24" s="163">
        <v>1</v>
      </c>
      <c r="V24" s="164">
        <f t="shared" si="9"/>
        <v>757</v>
      </c>
      <c r="W24" s="165">
        <f t="shared" si="10"/>
        <v>52990</v>
      </c>
      <c r="X24" s="166">
        <f t="shared" si="11"/>
        <v>1477</v>
      </c>
      <c r="Y24" s="166">
        <f t="shared" si="11"/>
        <v>4</v>
      </c>
      <c r="Z24" s="167">
        <f t="shared" si="12"/>
        <v>1481</v>
      </c>
      <c r="AA24" s="152">
        <f t="shared" si="13"/>
        <v>103670</v>
      </c>
    </row>
    <row r="25" spans="1:27" s="153" customFormat="1" ht="18.75" customHeight="1">
      <c r="A25" s="168">
        <v>20</v>
      </c>
      <c r="B25" s="163">
        <v>426</v>
      </c>
      <c r="C25" s="163">
        <v>48</v>
      </c>
      <c r="D25" s="164">
        <f t="shared" si="0"/>
        <v>474</v>
      </c>
      <c r="E25" s="165">
        <f t="shared" si="1"/>
        <v>9480</v>
      </c>
      <c r="F25" s="163">
        <v>414</v>
      </c>
      <c r="G25" s="163">
        <v>48</v>
      </c>
      <c r="H25" s="164">
        <f t="shared" si="2"/>
        <v>462</v>
      </c>
      <c r="I25" s="169">
        <f t="shared" si="3"/>
        <v>9240</v>
      </c>
      <c r="J25" s="166">
        <f t="shared" si="4"/>
        <v>840</v>
      </c>
      <c r="K25" s="166">
        <f t="shared" si="4"/>
        <v>96</v>
      </c>
      <c r="L25" s="167">
        <f t="shared" si="5"/>
        <v>936</v>
      </c>
      <c r="M25" s="149">
        <f t="shared" si="6"/>
        <v>18720</v>
      </c>
      <c r="N25" s="150"/>
      <c r="O25" s="151">
        <v>71</v>
      </c>
      <c r="P25" s="143">
        <v>809</v>
      </c>
      <c r="Q25" s="143">
        <v>4</v>
      </c>
      <c r="R25" s="144">
        <f t="shared" si="7"/>
        <v>813</v>
      </c>
      <c r="S25" s="145">
        <f t="shared" si="8"/>
        <v>57723</v>
      </c>
      <c r="T25" s="143">
        <v>780</v>
      </c>
      <c r="U25" s="143">
        <v>3</v>
      </c>
      <c r="V25" s="144">
        <f t="shared" si="9"/>
        <v>783</v>
      </c>
      <c r="W25" s="145">
        <f t="shared" si="10"/>
        <v>55593</v>
      </c>
      <c r="X25" s="147">
        <f t="shared" si="11"/>
        <v>1589</v>
      </c>
      <c r="Y25" s="147">
        <f t="shared" si="11"/>
        <v>7</v>
      </c>
      <c r="Z25" s="148">
        <f t="shared" si="12"/>
        <v>1596</v>
      </c>
      <c r="AA25" s="152">
        <f t="shared" si="13"/>
        <v>113316</v>
      </c>
    </row>
    <row r="26" spans="1:27" s="153" customFormat="1" ht="18.75" customHeight="1">
      <c r="A26" s="142">
        <v>21</v>
      </c>
      <c r="B26" s="143">
        <v>410</v>
      </c>
      <c r="C26" s="143">
        <v>47</v>
      </c>
      <c r="D26" s="144">
        <f t="shared" si="0"/>
        <v>457</v>
      </c>
      <c r="E26" s="145">
        <f t="shared" si="1"/>
        <v>9597</v>
      </c>
      <c r="F26" s="143">
        <v>357</v>
      </c>
      <c r="G26" s="143">
        <v>47</v>
      </c>
      <c r="H26" s="144">
        <f t="shared" si="2"/>
        <v>404</v>
      </c>
      <c r="I26" s="146">
        <f t="shared" si="3"/>
        <v>8484</v>
      </c>
      <c r="J26" s="147">
        <f t="shared" si="4"/>
        <v>767</v>
      </c>
      <c r="K26" s="147">
        <f t="shared" si="4"/>
        <v>94</v>
      </c>
      <c r="L26" s="148">
        <f t="shared" si="5"/>
        <v>861</v>
      </c>
      <c r="M26" s="149">
        <f t="shared" si="6"/>
        <v>18081</v>
      </c>
      <c r="N26" s="150"/>
      <c r="O26" s="151">
        <v>72</v>
      </c>
      <c r="P26" s="143">
        <v>756</v>
      </c>
      <c r="Q26" s="143">
        <v>1</v>
      </c>
      <c r="R26" s="144">
        <f t="shared" si="7"/>
        <v>757</v>
      </c>
      <c r="S26" s="145">
        <f t="shared" si="8"/>
        <v>54504</v>
      </c>
      <c r="T26" s="143">
        <v>794</v>
      </c>
      <c r="U26" s="143">
        <v>3</v>
      </c>
      <c r="V26" s="144">
        <f t="shared" si="9"/>
        <v>797</v>
      </c>
      <c r="W26" s="145">
        <f t="shared" si="10"/>
        <v>57384</v>
      </c>
      <c r="X26" s="147">
        <f t="shared" si="11"/>
        <v>1550</v>
      </c>
      <c r="Y26" s="147">
        <f t="shared" si="11"/>
        <v>4</v>
      </c>
      <c r="Z26" s="148">
        <f t="shared" si="12"/>
        <v>1554</v>
      </c>
      <c r="AA26" s="152">
        <f t="shared" si="13"/>
        <v>111888</v>
      </c>
    </row>
    <row r="27" spans="1:27" s="153" customFormat="1" ht="18.75" customHeight="1">
      <c r="A27" s="142">
        <v>22</v>
      </c>
      <c r="B27" s="143">
        <v>424</v>
      </c>
      <c r="C27" s="143">
        <v>51</v>
      </c>
      <c r="D27" s="144">
        <f t="shared" si="0"/>
        <v>475</v>
      </c>
      <c r="E27" s="145">
        <f t="shared" si="1"/>
        <v>10450</v>
      </c>
      <c r="F27" s="143">
        <v>407</v>
      </c>
      <c r="G27" s="143">
        <v>32</v>
      </c>
      <c r="H27" s="144">
        <f t="shared" si="2"/>
        <v>439</v>
      </c>
      <c r="I27" s="146">
        <f t="shared" si="3"/>
        <v>9658</v>
      </c>
      <c r="J27" s="147">
        <f t="shared" si="4"/>
        <v>831</v>
      </c>
      <c r="K27" s="147">
        <f t="shared" si="4"/>
        <v>83</v>
      </c>
      <c r="L27" s="148">
        <f t="shared" si="5"/>
        <v>914</v>
      </c>
      <c r="M27" s="149">
        <f t="shared" si="6"/>
        <v>20108</v>
      </c>
      <c r="N27" s="150"/>
      <c r="O27" s="151">
        <v>73</v>
      </c>
      <c r="P27" s="143">
        <v>802</v>
      </c>
      <c r="Q27" s="143">
        <v>1</v>
      </c>
      <c r="R27" s="144">
        <f t="shared" si="7"/>
        <v>803</v>
      </c>
      <c r="S27" s="145">
        <f t="shared" si="8"/>
        <v>58619</v>
      </c>
      <c r="T27" s="143">
        <v>794</v>
      </c>
      <c r="U27" s="143">
        <v>2</v>
      </c>
      <c r="V27" s="144">
        <f t="shared" si="9"/>
        <v>796</v>
      </c>
      <c r="W27" s="145">
        <f t="shared" si="10"/>
        <v>58108</v>
      </c>
      <c r="X27" s="147">
        <f t="shared" si="11"/>
        <v>1596</v>
      </c>
      <c r="Y27" s="147">
        <f t="shared" si="11"/>
        <v>3</v>
      </c>
      <c r="Z27" s="148">
        <f t="shared" si="12"/>
        <v>1599</v>
      </c>
      <c r="AA27" s="152">
        <f t="shared" si="13"/>
        <v>116727</v>
      </c>
    </row>
    <row r="28" spans="1:27" s="153" customFormat="1" ht="18.75" customHeight="1" thickBot="1">
      <c r="A28" s="142">
        <v>23</v>
      </c>
      <c r="B28" s="143">
        <v>375</v>
      </c>
      <c r="C28" s="143">
        <v>62</v>
      </c>
      <c r="D28" s="144">
        <f t="shared" si="0"/>
        <v>437</v>
      </c>
      <c r="E28" s="145">
        <f t="shared" si="1"/>
        <v>10051</v>
      </c>
      <c r="F28" s="143">
        <v>372</v>
      </c>
      <c r="G28" s="143">
        <v>44</v>
      </c>
      <c r="H28" s="144">
        <f t="shared" si="2"/>
        <v>416</v>
      </c>
      <c r="I28" s="146">
        <f t="shared" si="3"/>
        <v>9568</v>
      </c>
      <c r="J28" s="147">
        <f t="shared" si="4"/>
        <v>747</v>
      </c>
      <c r="K28" s="147">
        <f t="shared" si="4"/>
        <v>106</v>
      </c>
      <c r="L28" s="148">
        <f t="shared" si="5"/>
        <v>853</v>
      </c>
      <c r="M28" s="149">
        <f t="shared" si="6"/>
        <v>19619</v>
      </c>
      <c r="N28" s="150"/>
      <c r="O28" s="154">
        <v>74</v>
      </c>
      <c r="P28" s="155">
        <v>590</v>
      </c>
      <c r="Q28" s="155">
        <v>2</v>
      </c>
      <c r="R28" s="156">
        <f t="shared" si="7"/>
        <v>592</v>
      </c>
      <c r="S28" s="157">
        <f t="shared" si="8"/>
        <v>43808</v>
      </c>
      <c r="T28" s="155">
        <v>658</v>
      </c>
      <c r="U28" s="155">
        <v>1</v>
      </c>
      <c r="V28" s="156">
        <f t="shared" si="9"/>
        <v>659</v>
      </c>
      <c r="W28" s="157">
        <f t="shared" si="10"/>
        <v>48766</v>
      </c>
      <c r="X28" s="158">
        <f t="shared" si="11"/>
        <v>1248</v>
      </c>
      <c r="Y28" s="158">
        <f t="shared" si="11"/>
        <v>3</v>
      </c>
      <c r="Z28" s="159">
        <f t="shared" si="12"/>
        <v>1251</v>
      </c>
      <c r="AA28" s="152">
        <f t="shared" si="13"/>
        <v>92574</v>
      </c>
    </row>
    <row r="29" spans="1:27" s="153" customFormat="1" ht="18.75" customHeight="1" thickBot="1">
      <c r="A29" s="160">
        <v>24</v>
      </c>
      <c r="B29" s="155">
        <v>379</v>
      </c>
      <c r="C29" s="155">
        <v>86</v>
      </c>
      <c r="D29" s="156">
        <f t="shared" si="0"/>
        <v>465</v>
      </c>
      <c r="E29" s="157">
        <f t="shared" si="1"/>
        <v>11160</v>
      </c>
      <c r="F29" s="155">
        <v>384</v>
      </c>
      <c r="G29" s="155">
        <v>44</v>
      </c>
      <c r="H29" s="156">
        <f t="shared" si="2"/>
        <v>428</v>
      </c>
      <c r="I29" s="161">
        <f t="shared" si="3"/>
        <v>10272</v>
      </c>
      <c r="J29" s="158">
        <f t="shared" si="4"/>
        <v>763</v>
      </c>
      <c r="K29" s="158">
        <f t="shared" si="4"/>
        <v>130</v>
      </c>
      <c r="L29" s="159">
        <f t="shared" si="5"/>
        <v>893</v>
      </c>
      <c r="M29" s="149">
        <f t="shared" si="6"/>
        <v>21432</v>
      </c>
      <c r="N29" s="150"/>
      <c r="O29" s="162">
        <v>75</v>
      </c>
      <c r="P29" s="163">
        <v>396</v>
      </c>
      <c r="Q29" s="163">
        <v>3</v>
      </c>
      <c r="R29" s="164">
        <f t="shared" si="7"/>
        <v>399</v>
      </c>
      <c r="S29" s="165">
        <f t="shared" si="8"/>
        <v>29925</v>
      </c>
      <c r="T29" s="163">
        <v>441</v>
      </c>
      <c r="U29" s="163">
        <v>2</v>
      </c>
      <c r="V29" s="164">
        <f t="shared" si="9"/>
        <v>443</v>
      </c>
      <c r="W29" s="165">
        <f t="shared" si="10"/>
        <v>33225</v>
      </c>
      <c r="X29" s="166">
        <f t="shared" si="11"/>
        <v>837</v>
      </c>
      <c r="Y29" s="166">
        <f t="shared" si="11"/>
        <v>5</v>
      </c>
      <c r="Z29" s="167">
        <f t="shared" si="12"/>
        <v>842</v>
      </c>
      <c r="AA29" s="152">
        <f t="shared" si="13"/>
        <v>63150</v>
      </c>
    </row>
    <row r="30" spans="1:27" s="153" customFormat="1" ht="18.75" customHeight="1">
      <c r="A30" s="168">
        <v>25</v>
      </c>
      <c r="B30" s="163">
        <v>354</v>
      </c>
      <c r="C30" s="163">
        <v>58</v>
      </c>
      <c r="D30" s="164">
        <f t="shared" si="0"/>
        <v>412</v>
      </c>
      <c r="E30" s="165">
        <f t="shared" si="1"/>
        <v>10300</v>
      </c>
      <c r="F30" s="163">
        <v>372</v>
      </c>
      <c r="G30" s="163">
        <v>30</v>
      </c>
      <c r="H30" s="164">
        <f t="shared" si="2"/>
        <v>402</v>
      </c>
      <c r="I30" s="169">
        <f t="shared" si="3"/>
        <v>10050</v>
      </c>
      <c r="J30" s="166">
        <f t="shared" si="4"/>
        <v>726</v>
      </c>
      <c r="K30" s="166">
        <f t="shared" si="4"/>
        <v>88</v>
      </c>
      <c r="L30" s="167">
        <f t="shared" si="5"/>
        <v>814</v>
      </c>
      <c r="M30" s="149">
        <f t="shared" si="6"/>
        <v>20350</v>
      </c>
      <c r="N30" s="150"/>
      <c r="O30" s="151">
        <v>76</v>
      </c>
      <c r="P30" s="143">
        <v>473</v>
      </c>
      <c r="Q30" s="143">
        <v>0</v>
      </c>
      <c r="R30" s="144">
        <f t="shared" si="7"/>
        <v>473</v>
      </c>
      <c r="S30" s="145">
        <f t="shared" si="8"/>
        <v>35948</v>
      </c>
      <c r="T30" s="143">
        <v>555</v>
      </c>
      <c r="U30" s="143">
        <v>1</v>
      </c>
      <c r="V30" s="144">
        <f>T30+U30</f>
        <v>556</v>
      </c>
      <c r="W30" s="145">
        <f t="shared" si="10"/>
        <v>42256</v>
      </c>
      <c r="X30" s="147">
        <f t="shared" si="11"/>
        <v>1028</v>
      </c>
      <c r="Y30" s="147">
        <f t="shared" si="11"/>
        <v>1</v>
      </c>
      <c r="Z30" s="148">
        <f t="shared" si="12"/>
        <v>1029</v>
      </c>
      <c r="AA30" s="152">
        <f t="shared" si="13"/>
        <v>78204</v>
      </c>
    </row>
    <row r="31" spans="1:27" s="153" customFormat="1" ht="18.75" customHeight="1">
      <c r="A31" s="142">
        <v>26</v>
      </c>
      <c r="B31" s="143">
        <v>436</v>
      </c>
      <c r="C31" s="143">
        <v>77</v>
      </c>
      <c r="D31" s="144">
        <f t="shared" si="0"/>
        <v>513</v>
      </c>
      <c r="E31" s="145">
        <f t="shared" si="1"/>
        <v>13338</v>
      </c>
      <c r="F31" s="143">
        <v>382</v>
      </c>
      <c r="G31" s="143">
        <v>33</v>
      </c>
      <c r="H31" s="144">
        <f t="shared" si="2"/>
        <v>415</v>
      </c>
      <c r="I31" s="146">
        <f t="shared" si="3"/>
        <v>10790</v>
      </c>
      <c r="J31" s="147">
        <f t="shared" si="4"/>
        <v>818</v>
      </c>
      <c r="K31" s="147">
        <f t="shared" si="4"/>
        <v>110</v>
      </c>
      <c r="L31" s="148">
        <f t="shared" si="5"/>
        <v>928</v>
      </c>
      <c r="M31" s="149">
        <f t="shared" si="6"/>
        <v>24128</v>
      </c>
      <c r="N31" s="150"/>
      <c r="O31" s="151">
        <v>77</v>
      </c>
      <c r="P31" s="143">
        <v>526</v>
      </c>
      <c r="Q31" s="143">
        <v>0</v>
      </c>
      <c r="R31" s="144">
        <f t="shared" si="7"/>
        <v>526</v>
      </c>
      <c r="S31" s="145">
        <f t="shared" si="8"/>
        <v>40502</v>
      </c>
      <c r="T31" s="143">
        <v>619</v>
      </c>
      <c r="U31" s="143">
        <v>1</v>
      </c>
      <c r="V31" s="144">
        <f t="shared" si="9"/>
        <v>620</v>
      </c>
      <c r="W31" s="145">
        <f t="shared" si="10"/>
        <v>47740</v>
      </c>
      <c r="X31" s="147">
        <f t="shared" si="11"/>
        <v>1145</v>
      </c>
      <c r="Y31" s="147">
        <f t="shared" si="11"/>
        <v>1</v>
      </c>
      <c r="Z31" s="148">
        <f t="shared" si="12"/>
        <v>1146</v>
      </c>
      <c r="AA31" s="152">
        <f t="shared" si="13"/>
        <v>88242</v>
      </c>
    </row>
    <row r="32" spans="1:27" s="153" customFormat="1" ht="18.75" customHeight="1">
      <c r="A32" s="142">
        <v>27</v>
      </c>
      <c r="B32" s="143">
        <v>415</v>
      </c>
      <c r="C32" s="143">
        <v>68</v>
      </c>
      <c r="D32" s="144">
        <f t="shared" si="0"/>
        <v>483</v>
      </c>
      <c r="E32" s="145">
        <f t="shared" si="1"/>
        <v>13041</v>
      </c>
      <c r="F32" s="143">
        <v>378</v>
      </c>
      <c r="G32" s="143">
        <v>34</v>
      </c>
      <c r="H32" s="144">
        <f t="shared" si="2"/>
        <v>412</v>
      </c>
      <c r="I32" s="146">
        <f t="shared" si="3"/>
        <v>11124</v>
      </c>
      <c r="J32" s="147">
        <f t="shared" si="4"/>
        <v>793</v>
      </c>
      <c r="K32" s="147">
        <f t="shared" si="4"/>
        <v>102</v>
      </c>
      <c r="L32" s="148">
        <f t="shared" si="5"/>
        <v>895</v>
      </c>
      <c r="M32" s="149">
        <f t="shared" si="6"/>
        <v>24165</v>
      </c>
      <c r="N32" s="150"/>
      <c r="O32" s="151">
        <v>78</v>
      </c>
      <c r="P32" s="143">
        <v>482</v>
      </c>
      <c r="Q32" s="143">
        <v>2</v>
      </c>
      <c r="R32" s="144">
        <f t="shared" si="7"/>
        <v>484</v>
      </c>
      <c r="S32" s="145">
        <f t="shared" si="8"/>
        <v>37752</v>
      </c>
      <c r="T32" s="143">
        <v>547</v>
      </c>
      <c r="U32" s="143">
        <v>1</v>
      </c>
      <c r="V32" s="144">
        <f t="shared" si="9"/>
        <v>548</v>
      </c>
      <c r="W32" s="145">
        <f t="shared" si="10"/>
        <v>42744</v>
      </c>
      <c r="X32" s="147">
        <f t="shared" si="11"/>
        <v>1029</v>
      </c>
      <c r="Y32" s="147">
        <f t="shared" si="11"/>
        <v>3</v>
      </c>
      <c r="Z32" s="148">
        <f t="shared" si="12"/>
        <v>1032</v>
      </c>
      <c r="AA32" s="152">
        <f t="shared" si="13"/>
        <v>80496</v>
      </c>
    </row>
    <row r="33" spans="1:27" s="153" customFormat="1" ht="18.75" customHeight="1" thickBot="1">
      <c r="A33" s="142">
        <v>28</v>
      </c>
      <c r="B33" s="143">
        <v>389</v>
      </c>
      <c r="C33" s="143">
        <v>60</v>
      </c>
      <c r="D33" s="144">
        <f t="shared" si="0"/>
        <v>449</v>
      </c>
      <c r="E33" s="145">
        <f t="shared" si="1"/>
        <v>12572</v>
      </c>
      <c r="F33" s="143">
        <v>360</v>
      </c>
      <c r="G33" s="143">
        <v>30</v>
      </c>
      <c r="H33" s="144">
        <f t="shared" si="2"/>
        <v>390</v>
      </c>
      <c r="I33" s="146">
        <f t="shared" si="3"/>
        <v>10920</v>
      </c>
      <c r="J33" s="147">
        <f t="shared" si="4"/>
        <v>749</v>
      </c>
      <c r="K33" s="147">
        <f t="shared" si="4"/>
        <v>90</v>
      </c>
      <c r="L33" s="148">
        <f t="shared" si="5"/>
        <v>839</v>
      </c>
      <c r="M33" s="149">
        <f t="shared" si="6"/>
        <v>23492</v>
      </c>
      <c r="N33" s="150"/>
      <c r="O33" s="154">
        <v>79</v>
      </c>
      <c r="P33" s="155">
        <v>482</v>
      </c>
      <c r="Q33" s="155">
        <v>1</v>
      </c>
      <c r="R33" s="156">
        <f t="shared" si="7"/>
        <v>483</v>
      </c>
      <c r="S33" s="157">
        <f t="shared" si="8"/>
        <v>38157</v>
      </c>
      <c r="T33" s="155">
        <v>543</v>
      </c>
      <c r="U33" s="155">
        <v>1</v>
      </c>
      <c r="V33" s="156">
        <f t="shared" si="9"/>
        <v>544</v>
      </c>
      <c r="W33" s="157">
        <f t="shared" si="10"/>
        <v>42976</v>
      </c>
      <c r="X33" s="158">
        <f t="shared" si="11"/>
        <v>1025</v>
      </c>
      <c r="Y33" s="158">
        <f t="shared" si="11"/>
        <v>2</v>
      </c>
      <c r="Z33" s="159">
        <f t="shared" si="12"/>
        <v>1027</v>
      </c>
      <c r="AA33" s="152">
        <f t="shared" si="13"/>
        <v>81133</v>
      </c>
    </row>
    <row r="34" spans="1:27" s="153" customFormat="1" ht="18.75" customHeight="1" thickBot="1">
      <c r="A34" s="160">
        <v>29</v>
      </c>
      <c r="B34" s="155">
        <v>444</v>
      </c>
      <c r="C34" s="155">
        <v>48</v>
      </c>
      <c r="D34" s="156">
        <f t="shared" si="0"/>
        <v>492</v>
      </c>
      <c r="E34" s="157">
        <f t="shared" si="1"/>
        <v>14268</v>
      </c>
      <c r="F34" s="155">
        <v>406</v>
      </c>
      <c r="G34" s="155">
        <v>24</v>
      </c>
      <c r="H34" s="156">
        <f t="shared" si="2"/>
        <v>430</v>
      </c>
      <c r="I34" s="161">
        <f t="shared" si="3"/>
        <v>12470</v>
      </c>
      <c r="J34" s="158">
        <f t="shared" si="4"/>
        <v>850</v>
      </c>
      <c r="K34" s="158">
        <f t="shared" si="4"/>
        <v>72</v>
      </c>
      <c r="L34" s="159">
        <f t="shared" si="5"/>
        <v>922</v>
      </c>
      <c r="M34" s="149">
        <f t="shared" si="6"/>
        <v>26738</v>
      </c>
      <c r="N34" s="150"/>
      <c r="O34" s="162">
        <v>80</v>
      </c>
      <c r="P34" s="163">
        <v>436</v>
      </c>
      <c r="Q34" s="163">
        <v>0</v>
      </c>
      <c r="R34" s="164">
        <f t="shared" si="7"/>
        <v>436</v>
      </c>
      <c r="S34" s="165">
        <f t="shared" si="8"/>
        <v>34880</v>
      </c>
      <c r="T34" s="163">
        <v>511</v>
      </c>
      <c r="U34" s="163">
        <v>1</v>
      </c>
      <c r="V34" s="164">
        <f t="shared" si="9"/>
        <v>512</v>
      </c>
      <c r="W34" s="165">
        <f t="shared" si="10"/>
        <v>40960</v>
      </c>
      <c r="X34" s="166">
        <f t="shared" si="11"/>
        <v>947</v>
      </c>
      <c r="Y34" s="166">
        <f t="shared" si="11"/>
        <v>1</v>
      </c>
      <c r="Z34" s="167">
        <f t="shared" si="12"/>
        <v>948</v>
      </c>
      <c r="AA34" s="152">
        <f t="shared" si="13"/>
        <v>75840</v>
      </c>
    </row>
    <row r="35" spans="1:27" s="153" customFormat="1" ht="18.75" customHeight="1">
      <c r="A35" s="168">
        <v>30</v>
      </c>
      <c r="B35" s="163">
        <v>440</v>
      </c>
      <c r="C35" s="163">
        <v>46</v>
      </c>
      <c r="D35" s="164">
        <f t="shared" si="0"/>
        <v>486</v>
      </c>
      <c r="E35" s="165">
        <f t="shared" si="1"/>
        <v>14580</v>
      </c>
      <c r="F35" s="163">
        <v>367</v>
      </c>
      <c r="G35" s="163">
        <v>26</v>
      </c>
      <c r="H35" s="164">
        <f t="shared" si="2"/>
        <v>393</v>
      </c>
      <c r="I35" s="169">
        <f t="shared" si="3"/>
        <v>11790</v>
      </c>
      <c r="J35" s="166">
        <f t="shared" si="4"/>
        <v>807</v>
      </c>
      <c r="K35" s="166">
        <f t="shared" si="4"/>
        <v>72</v>
      </c>
      <c r="L35" s="167">
        <f t="shared" si="5"/>
        <v>879</v>
      </c>
      <c r="M35" s="149">
        <f t="shared" si="6"/>
        <v>26370</v>
      </c>
      <c r="N35" s="150"/>
      <c r="O35" s="151">
        <v>81</v>
      </c>
      <c r="P35" s="143">
        <v>401</v>
      </c>
      <c r="Q35" s="143">
        <v>0</v>
      </c>
      <c r="R35" s="144">
        <f t="shared" si="7"/>
        <v>401</v>
      </c>
      <c r="S35" s="145">
        <f t="shared" si="8"/>
        <v>32481</v>
      </c>
      <c r="T35" s="143">
        <v>401</v>
      </c>
      <c r="U35" s="143">
        <v>1</v>
      </c>
      <c r="V35" s="144">
        <f t="shared" si="9"/>
        <v>402</v>
      </c>
      <c r="W35" s="145">
        <f t="shared" si="10"/>
        <v>32562</v>
      </c>
      <c r="X35" s="147">
        <f t="shared" si="11"/>
        <v>802</v>
      </c>
      <c r="Y35" s="147">
        <f t="shared" si="11"/>
        <v>1</v>
      </c>
      <c r="Z35" s="148">
        <f t="shared" si="12"/>
        <v>803</v>
      </c>
      <c r="AA35" s="152">
        <f t="shared" si="13"/>
        <v>65043</v>
      </c>
    </row>
    <row r="36" spans="1:27" s="153" customFormat="1" ht="18.75" customHeight="1">
      <c r="A36" s="142">
        <v>31</v>
      </c>
      <c r="B36" s="143">
        <v>432</v>
      </c>
      <c r="C36" s="143">
        <v>50</v>
      </c>
      <c r="D36" s="144">
        <f t="shared" si="0"/>
        <v>482</v>
      </c>
      <c r="E36" s="145">
        <f t="shared" si="1"/>
        <v>14942</v>
      </c>
      <c r="F36" s="143">
        <v>367</v>
      </c>
      <c r="G36" s="143">
        <v>28</v>
      </c>
      <c r="H36" s="144">
        <f t="shared" si="2"/>
        <v>395</v>
      </c>
      <c r="I36" s="146">
        <f t="shared" si="3"/>
        <v>12245</v>
      </c>
      <c r="J36" s="147">
        <f t="shared" si="4"/>
        <v>799</v>
      </c>
      <c r="K36" s="147">
        <f t="shared" si="4"/>
        <v>78</v>
      </c>
      <c r="L36" s="148">
        <f t="shared" si="5"/>
        <v>877</v>
      </c>
      <c r="M36" s="149">
        <f t="shared" si="6"/>
        <v>27187</v>
      </c>
      <c r="N36" s="150"/>
      <c r="O36" s="151">
        <v>82</v>
      </c>
      <c r="P36" s="143">
        <v>325</v>
      </c>
      <c r="Q36" s="143">
        <v>1</v>
      </c>
      <c r="R36" s="144">
        <f t="shared" si="7"/>
        <v>326</v>
      </c>
      <c r="S36" s="145">
        <f t="shared" si="8"/>
        <v>26732</v>
      </c>
      <c r="T36" s="143">
        <v>324</v>
      </c>
      <c r="U36" s="143">
        <v>2</v>
      </c>
      <c r="V36" s="144">
        <f t="shared" si="9"/>
        <v>326</v>
      </c>
      <c r="W36" s="145">
        <f t="shared" si="10"/>
        <v>26732</v>
      </c>
      <c r="X36" s="147">
        <f t="shared" si="11"/>
        <v>649</v>
      </c>
      <c r="Y36" s="147">
        <f t="shared" si="11"/>
        <v>3</v>
      </c>
      <c r="Z36" s="148">
        <f t="shared" si="12"/>
        <v>652</v>
      </c>
      <c r="AA36" s="152">
        <f t="shared" si="13"/>
        <v>53464</v>
      </c>
    </row>
    <row r="37" spans="1:27" s="153" customFormat="1" ht="18.75" customHeight="1">
      <c r="A37" s="142">
        <v>32</v>
      </c>
      <c r="B37" s="143">
        <v>510</v>
      </c>
      <c r="C37" s="143">
        <v>37</v>
      </c>
      <c r="D37" s="144">
        <f t="shared" si="0"/>
        <v>547</v>
      </c>
      <c r="E37" s="145">
        <f t="shared" si="1"/>
        <v>17504</v>
      </c>
      <c r="F37" s="143">
        <v>423</v>
      </c>
      <c r="G37" s="143">
        <v>28</v>
      </c>
      <c r="H37" s="144">
        <f t="shared" si="2"/>
        <v>451</v>
      </c>
      <c r="I37" s="146">
        <f t="shared" si="3"/>
        <v>14432</v>
      </c>
      <c r="J37" s="147">
        <f aca="true" t="shared" si="14" ref="J37:K55">B37+F37</f>
        <v>933</v>
      </c>
      <c r="K37" s="147">
        <f t="shared" si="14"/>
        <v>65</v>
      </c>
      <c r="L37" s="148">
        <f t="shared" si="5"/>
        <v>998</v>
      </c>
      <c r="M37" s="149">
        <f t="shared" si="6"/>
        <v>31936</v>
      </c>
      <c r="N37" s="150"/>
      <c r="O37" s="151">
        <v>83</v>
      </c>
      <c r="P37" s="143">
        <v>303</v>
      </c>
      <c r="Q37" s="143">
        <v>0</v>
      </c>
      <c r="R37" s="144">
        <f t="shared" si="7"/>
        <v>303</v>
      </c>
      <c r="S37" s="145">
        <f t="shared" si="8"/>
        <v>25149</v>
      </c>
      <c r="T37" s="143">
        <v>354</v>
      </c>
      <c r="U37" s="143">
        <v>2</v>
      </c>
      <c r="V37" s="144">
        <f t="shared" si="9"/>
        <v>356</v>
      </c>
      <c r="W37" s="145">
        <f t="shared" si="10"/>
        <v>29548</v>
      </c>
      <c r="X37" s="147">
        <f aca="true" t="shared" si="15" ref="X37:Y59">P37+T37</f>
        <v>657</v>
      </c>
      <c r="Y37" s="147">
        <f t="shared" si="15"/>
        <v>2</v>
      </c>
      <c r="Z37" s="148">
        <f t="shared" si="12"/>
        <v>659</v>
      </c>
      <c r="AA37" s="152">
        <f t="shared" si="13"/>
        <v>54697</v>
      </c>
    </row>
    <row r="38" spans="1:27" s="153" customFormat="1" ht="18.75" customHeight="1" thickBot="1">
      <c r="A38" s="142">
        <v>33</v>
      </c>
      <c r="B38" s="143">
        <v>491</v>
      </c>
      <c r="C38" s="143">
        <v>46</v>
      </c>
      <c r="D38" s="144">
        <f t="shared" si="0"/>
        <v>537</v>
      </c>
      <c r="E38" s="145">
        <f t="shared" si="1"/>
        <v>17721</v>
      </c>
      <c r="F38" s="143">
        <v>452</v>
      </c>
      <c r="G38" s="143">
        <v>22</v>
      </c>
      <c r="H38" s="144">
        <f t="shared" si="2"/>
        <v>474</v>
      </c>
      <c r="I38" s="146">
        <f t="shared" si="3"/>
        <v>15642</v>
      </c>
      <c r="J38" s="147">
        <f t="shared" si="14"/>
        <v>943</v>
      </c>
      <c r="K38" s="147">
        <f t="shared" si="14"/>
        <v>68</v>
      </c>
      <c r="L38" s="148">
        <f t="shared" si="5"/>
        <v>1011</v>
      </c>
      <c r="M38" s="149">
        <f t="shared" si="6"/>
        <v>33363</v>
      </c>
      <c r="N38" s="150"/>
      <c r="O38" s="154">
        <v>84</v>
      </c>
      <c r="P38" s="155">
        <v>229</v>
      </c>
      <c r="Q38" s="155">
        <v>0</v>
      </c>
      <c r="R38" s="156">
        <f t="shared" si="7"/>
        <v>229</v>
      </c>
      <c r="S38" s="157">
        <f t="shared" si="8"/>
        <v>19236</v>
      </c>
      <c r="T38" s="155">
        <v>349</v>
      </c>
      <c r="U38" s="155">
        <v>0</v>
      </c>
      <c r="V38" s="156">
        <f t="shared" si="9"/>
        <v>349</v>
      </c>
      <c r="W38" s="157">
        <f t="shared" si="10"/>
        <v>29316</v>
      </c>
      <c r="X38" s="158">
        <f t="shared" si="15"/>
        <v>578</v>
      </c>
      <c r="Y38" s="158">
        <f t="shared" si="15"/>
        <v>0</v>
      </c>
      <c r="Z38" s="159">
        <f t="shared" si="12"/>
        <v>578</v>
      </c>
      <c r="AA38" s="152">
        <f t="shared" si="13"/>
        <v>48552</v>
      </c>
    </row>
    <row r="39" spans="1:27" s="153" customFormat="1" ht="18.75" customHeight="1" thickBot="1">
      <c r="A39" s="160">
        <v>34</v>
      </c>
      <c r="B39" s="155">
        <v>489</v>
      </c>
      <c r="C39" s="155">
        <v>34</v>
      </c>
      <c r="D39" s="156">
        <f t="shared" si="0"/>
        <v>523</v>
      </c>
      <c r="E39" s="157">
        <f t="shared" si="1"/>
        <v>17782</v>
      </c>
      <c r="F39" s="155">
        <v>489</v>
      </c>
      <c r="G39" s="155">
        <v>17</v>
      </c>
      <c r="H39" s="156">
        <f t="shared" si="2"/>
        <v>506</v>
      </c>
      <c r="I39" s="161">
        <f t="shared" si="3"/>
        <v>17204</v>
      </c>
      <c r="J39" s="158">
        <f t="shared" si="14"/>
        <v>978</v>
      </c>
      <c r="K39" s="158">
        <f t="shared" si="14"/>
        <v>51</v>
      </c>
      <c r="L39" s="159">
        <f t="shared" si="5"/>
        <v>1029</v>
      </c>
      <c r="M39" s="149">
        <f t="shared" si="6"/>
        <v>34986</v>
      </c>
      <c r="N39" s="150"/>
      <c r="O39" s="162">
        <v>85</v>
      </c>
      <c r="P39" s="163">
        <v>242</v>
      </c>
      <c r="Q39" s="163">
        <v>1</v>
      </c>
      <c r="R39" s="164">
        <f t="shared" si="7"/>
        <v>243</v>
      </c>
      <c r="S39" s="165">
        <f t="shared" si="8"/>
        <v>20655</v>
      </c>
      <c r="T39" s="163">
        <v>353</v>
      </c>
      <c r="U39" s="163">
        <v>1</v>
      </c>
      <c r="V39" s="164">
        <f t="shared" si="9"/>
        <v>354</v>
      </c>
      <c r="W39" s="165">
        <f t="shared" si="10"/>
        <v>30090</v>
      </c>
      <c r="X39" s="166">
        <f t="shared" si="15"/>
        <v>595</v>
      </c>
      <c r="Y39" s="166">
        <f t="shared" si="15"/>
        <v>2</v>
      </c>
      <c r="Z39" s="167">
        <f t="shared" si="12"/>
        <v>597</v>
      </c>
      <c r="AA39" s="152">
        <f t="shared" si="13"/>
        <v>50745</v>
      </c>
    </row>
    <row r="40" spans="1:27" s="153" customFormat="1" ht="18.75" customHeight="1">
      <c r="A40" s="168">
        <v>35</v>
      </c>
      <c r="B40" s="163">
        <v>551</v>
      </c>
      <c r="C40" s="163">
        <v>24</v>
      </c>
      <c r="D40" s="164">
        <f t="shared" si="0"/>
        <v>575</v>
      </c>
      <c r="E40" s="165">
        <f t="shared" si="1"/>
        <v>20125</v>
      </c>
      <c r="F40" s="163">
        <v>476</v>
      </c>
      <c r="G40" s="163">
        <v>14</v>
      </c>
      <c r="H40" s="164">
        <f t="shared" si="2"/>
        <v>490</v>
      </c>
      <c r="I40" s="169">
        <f t="shared" si="3"/>
        <v>17150</v>
      </c>
      <c r="J40" s="166">
        <f t="shared" si="14"/>
        <v>1027</v>
      </c>
      <c r="K40" s="166">
        <f t="shared" si="14"/>
        <v>38</v>
      </c>
      <c r="L40" s="167">
        <f t="shared" si="5"/>
        <v>1065</v>
      </c>
      <c r="M40" s="149">
        <f t="shared" si="6"/>
        <v>37275</v>
      </c>
      <c r="N40" s="150"/>
      <c r="O40" s="151">
        <v>86</v>
      </c>
      <c r="P40" s="143">
        <v>212</v>
      </c>
      <c r="Q40" s="143">
        <v>0</v>
      </c>
      <c r="R40" s="144">
        <f t="shared" si="7"/>
        <v>212</v>
      </c>
      <c r="S40" s="145">
        <f t="shared" si="8"/>
        <v>18232</v>
      </c>
      <c r="T40" s="143">
        <v>308</v>
      </c>
      <c r="U40" s="143">
        <v>0</v>
      </c>
      <c r="V40" s="144">
        <f t="shared" si="9"/>
        <v>308</v>
      </c>
      <c r="W40" s="145">
        <f t="shared" si="10"/>
        <v>26488</v>
      </c>
      <c r="X40" s="147">
        <f t="shared" si="15"/>
        <v>520</v>
      </c>
      <c r="Y40" s="147">
        <f t="shared" si="15"/>
        <v>0</v>
      </c>
      <c r="Z40" s="148">
        <f t="shared" si="12"/>
        <v>520</v>
      </c>
      <c r="AA40" s="152">
        <f t="shared" si="13"/>
        <v>44720</v>
      </c>
    </row>
    <row r="41" spans="1:27" s="153" customFormat="1" ht="18.75" customHeight="1">
      <c r="A41" s="142">
        <v>36</v>
      </c>
      <c r="B41" s="143">
        <v>543</v>
      </c>
      <c r="C41" s="143">
        <v>14</v>
      </c>
      <c r="D41" s="144">
        <f t="shared" si="0"/>
        <v>557</v>
      </c>
      <c r="E41" s="145">
        <f t="shared" si="1"/>
        <v>20052</v>
      </c>
      <c r="F41" s="143">
        <v>455</v>
      </c>
      <c r="G41" s="143">
        <v>14</v>
      </c>
      <c r="H41" s="144">
        <f t="shared" si="2"/>
        <v>469</v>
      </c>
      <c r="I41" s="146">
        <f t="shared" si="3"/>
        <v>16884</v>
      </c>
      <c r="J41" s="147">
        <f t="shared" si="14"/>
        <v>998</v>
      </c>
      <c r="K41" s="147">
        <f t="shared" si="14"/>
        <v>28</v>
      </c>
      <c r="L41" s="148">
        <f t="shared" si="5"/>
        <v>1026</v>
      </c>
      <c r="M41" s="149">
        <f t="shared" si="6"/>
        <v>36936</v>
      </c>
      <c r="N41" s="150"/>
      <c r="O41" s="151">
        <v>87</v>
      </c>
      <c r="P41" s="143">
        <v>152</v>
      </c>
      <c r="Q41" s="143">
        <v>0</v>
      </c>
      <c r="R41" s="144">
        <f t="shared" si="7"/>
        <v>152</v>
      </c>
      <c r="S41" s="145">
        <f t="shared" si="8"/>
        <v>13224</v>
      </c>
      <c r="T41" s="143">
        <v>268</v>
      </c>
      <c r="U41" s="143">
        <v>1</v>
      </c>
      <c r="V41" s="144">
        <f t="shared" si="9"/>
        <v>269</v>
      </c>
      <c r="W41" s="145">
        <f t="shared" si="10"/>
        <v>23403</v>
      </c>
      <c r="X41" s="147">
        <f t="shared" si="15"/>
        <v>420</v>
      </c>
      <c r="Y41" s="147">
        <f t="shared" si="15"/>
        <v>1</v>
      </c>
      <c r="Z41" s="148">
        <f t="shared" si="12"/>
        <v>421</v>
      </c>
      <c r="AA41" s="152">
        <f t="shared" si="13"/>
        <v>36627</v>
      </c>
    </row>
    <row r="42" spans="1:27" s="153" customFormat="1" ht="18.75" customHeight="1">
      <c r="A42" s="142">
        <v>37</v>
      </c>
      <c r="B42" s="143">
        <v>522</v>
      </c>
      <c r="C42" s="143">
        <v>17</v>
      </c>
      <c r="D42" s="144">
        <f t="shared" si="0"/>
        <v>539</v>
      </c>
      <c r="E42" s="145">
        <f t="shared" si="1"/>
        <v>19943</v>
      </c>
      <c r="F42" s="143">
        <v>541</v>
      </c>
      <c r="G42" s="143">
        <v>13</v>
      </c>
      <c r="H42" s="144">
        <f t="shared" si="2"/>
        <v>554</v>
      </c>
      <c r="I42" s="146">
        <f t="shared" si="3"/>
        <v>20498</v>
      </c>
      <c r="J42" s="147">
        <f t="shared" si="14"/>
        <v>1063</v>
      </c>
      <c r="K42" s="147">
        <f t="shared" si="14"/>
        <v>30</v>
      </c>
      <c r="L42" s="148">
        <f t="shared" si="5"/>
        <v>1093</v>
      </c>
      <c r="M42" s="149">
        <f t="shared" si="6"/>
        <v>40441</v>
      </c>
      <c r="N42" s="150"/>
      <c r="O42" s="151">
        <v>88</v>
      </c>
      <c r="P42" s="143">
        <v>157</v>
      </c>
      <c r="Q42" s="143">
        <v>0</v>
      </c>
      <c r="R42" s="144">
        <f t="shared" si="7"/>
        <v>157</v>
      </c>
      <c r="S42" s="145">
        <f t="shared" si="8"/>
        <v>13816</v>
      </c>
      <c r="T42" s="143">
        <v>260</v>
      </c>
      <c r="U42" s="143">
        <v>0</v>
      </c>
      <c r="V42" s="144">
        <f t="shared" si="9"/>
        <v>260</v>
      </c>
      <c r="W42" s="145">
        <f t="shared" si="10"/>
        <v>22880</v>
      </c>
      <c r="X42" s="147">
        <f t="shared" si="15"/>
        <v>417</v>
      </c>
      <c r="Y42" s="147">
        <f t="shared" si="15"/>
        <v>0</v>
      </c>
      <c r="Z42" s="148">
        <f t="shared" si="12"/>
        <v>417</v>
      </c>
      <c r="AA42" s="152">
        <f t="shared" si="13"/>
        <v>36696</v>
      </c>
    </row>
    <row r="43" spans="1:27" s="153" customFormat="1" ht="18.75" customHeight="1" thickBot="1">
      <c r="A43" s="142">
        <v>38</v>
      </c>
      <c r="B43" s="143">
        <v>545</v>
      </c>
      <c r="C43" s="143">
        <v>23</v>
      </c>
      <c r="D43" s="144">
        <f t="shared" si="0"/>
        <v>568</v>
      </c>
      <c r="E43" s="145">
        <f t="shared" si="1"/>
        <v>21584</v>
      </c>
      <c r="F43" s="143">
        <v>531</v>
      </c>
      <c r="G43" s="143">
        <v>30</v>
      </c>
      <c r="H43" s="144">
        <f t="shared" si="2"/>
        <v>561</v>
      </c>
      <c r="I43" s="146">
        <f t="shared" si="3"/>
        <v>21318</v>
      </c>
      <c r="J43" s="147">
        <f t="shared" si="14"/>
        <v>1076</v>
      </c>
      <c r="K43" s="147">
        <f t="shared" si="14"/>
        <v>53</v>
      </c>
      <c r="L43" s="148">
        <f t="shared" si="5"/>
        <v>1129</v>
      </c>
      <c r="M43" s="149">
        <f t="shared" si="6"/>
        <v>42902</v>
      </c>
      <c r="N43" s="150"/>
      <c r="O43" s="154">
        <v>89</v>
      </c>
      <c r="P43" s="155">
        <v>102</v>
      </c>
      <c r="Q43" s="155">
        <v>0</v>
      </c>
      <c r="R43" s="156">
        <f t="shared" si="7"/>
        <v>102</v>
      </c>
      <c r="S43" s="157">
        <f t="shared" si="8"/>
        <v>9078</v>
      </c>
      <c r="T43" s="155">
        <v>240</v>
      </c>
      <c r="U43" s="155">
        <v>1</v>
      </c>
      <c r="V43" s="156">
        <f t="shared" si="9"/>
        <v>241</v>
      </c>
      <c r="W43" s="157">
        <f t="shared" si="10"/>
        <v>21449</v>
      </c>
      <c r="X43" s="158">
        <f t="shared" si="15"/>
        <v>342</v>
      </c>
      <c r="Y43" s="158">
        <f t="shared" si="15"/>
        <v>1</v>
      </c>
      <c r="Z43" s="159">
        <f t="shared" si="12"/>
        <v>343</v>
      </c>
      <c r="AA43" s="152">
        <f t="shared" si="13"/>
        <v>30527</v>
      </c>
    </row>
    <row r="44" spans="1:27" s="153" customFormat="1" ht="18.75" customHeight="1" thickBot="1">
      <c r="A44" s="160">
        <v>39</v>
      </c>
      <c r="B44" s="155">
        <v>537</v>
      </c>
      <c r="C44" s="155">
        <v>23</v>
      </c>
      <c r="D44" s="156">
        <f t="shared" si="0"/>
        <v>560</v>
      </c>
      <c r="E44" s="157">
        <f t="shared" si="1"/>
        <v>21840</v>
      </c>
      <c r="F44" s="155">
        <v>480</v>
      </c>
      <c r="G44" s="155">
        <v>24</v>
      </c>
      <c r="H44" s="156">
        <f t="shared" si="2"/>
        <v>504</v>
      </c>
      <c r="I44" s="161">
        <f t="shared" si="3"/>
        <v>19656</v>
      </c>
      <c r="J44" s="158">
        <f t="shared" si="14"/>
        <v>1017</v>
      </c>
      <c r="K44" s="158">
        <f t="shared" si="14"/>
        <v>47</v>
      </c>
      <c r="L44" s="159">
        <f t="shared" si="5"/>
        <v>1064</v>
      </c>
      <c r="M44" s="149">
        <f t="shared" si="6"/>
        <v>41496</v>
      </c>
      <c r="N44" s="150"/>
      <c r="O44" s="162">
        <v>90</v>
      </c>
      <c r="P44" s="163">
        <v>90</v>
      </c>
      <c r="Q44" s="163">
        <v>0</v>
      </c>
      <c r="R44" s="164">
        <f t="shared" si="7"/>
        <v>90</v>
      </c>
      <c r="S44" s="165">
        <f t="shared" si="8"/>
        <v>8100</v>
      </c>
      <c r="T44" s="163">
        <v>201</v>
      </c>
      <c r="U44" s="163">
        <v>0</v>
      </c>
      <c r="V44" s="164">
        <f t="shared" si="9"/>
        <v>201</v>
      </c>
      <c r="W44" s="165">
        <f t="shared" si="10"/>
        <v>18090</v>
      </c>
      <c r="X44" s="166">
        <f t="shared" si="15"/>
        <v>291</v>
      </c>
      <c r="Y44" s="166">
        <f t="shared" si="15"/>
        <v>0</v>
      </c>
      <c r="Z44" s="167">
        <f t="shared" si="12"/>
        <v>291</v>
      </c>
      <c r="AA44" s="152">
        <f t="shared" si="13"/>
        <v>26190</v>
      </c>
    </row>
    <row r="45" spans="1:27" s="153" customFormat="1" ht="18.75" customHeight="1">
      <c r="A45" s="168">
        <v>40</v>
      </c>
      <c r="B45" s="163">
        <v>523</v>
      </c>
      <c r="C45" s="163">
        <v>13</v>
      </c>
      <c r="D45" s="164">
        <f t="shared" si="0"/>
        <v>536</v>
      </c>
      <c r="E45" s="165">
        <f t="shared" si="1"/>
        <v>21440</v>
      </c>
      <c r="F45" s="163">
        <v>496</v>
      </c>
      <c r="G45" s="163">
        <v>17</v>
      </c>
      <c r="H45" s="164">
        <f t="shared" si="2"/>
        <v>513</v>
      </c>
      <c r="I45" s="169">
        <f t="shared" si="3"/>
        <v>20520</v>
      </c>
      <c r="J45" s="166">
        <f t="shared" si="14"/>
        <v>1019</v>
      </c>
      <c r="K45" s="166">
        <f t="shared" si="14"/>
        <v>30</v>
      </c>
      <c r="L45" s="167">
        <f t="shared" si="5"/>
        <v>1049</v>
      </c>
      <c r="M45" s="149">
        <f t="shared" si="6"/>
        <v>41960</v>
      </c>
      <c r="N45" s="150"/>
      <c r="O45" s="151">
        <v>91</v>
      </c>
      <c r="P45" s="143">
        <v>71</v>
      </c>
      <c r="Q45" s="143">
        <v>0</v>
      </c>
      <c r="R45" s="144">
        <f t="shared" si="7"/>
        <v>71</v>
      </c>
      <c r="S45" s="145">
        <f t="shared" si="8"/>
        <v>6461</v>
      </c>
      <c r="T45" s="143">
        <v>171</v>
      </c>
      <c r="U45" s="143">
        <v>0</v>
      </c>
      <c r="V45" s="144">
        <f t="shared" si="9"/>
        <v>171</v>
      </c>
      <c r="W45" s="145">
        <f t="shared" si="10"/>
        <v>15561</v>
      </c>
      <c r="X45" s="147">
        <f t="shared" si="15"/>
        <v>242</v>
      </c>
      <c r="Y45" s="147">
        <f t="shared" si="15"/>
        <v>0</v>
      </c>
      <c r="Z45" s="148">
        <f t="shared" si="12"/>
        <v>242</v>
      </c>
      <c r="AA45" s="152">
        <f t="shared" si="13"/>
        <v>22022</v>
      </c>
    </row>
    <row r="46" spans="1:27" s="153" customFormat="1" ht="18.75" customHeight="1">
      <c r="A46" s="142">
        <v>41</v>
      </c>
      <c r="B46" s="143">
        <v>628</v>
      </c>
      <c r="C46" s="143">
        <v>28</v>
      </c>
      <c r="D46" s="144">
        <f t="shared" si="0"/>
        <v>656</v>
      </c>
      <c r="E46" s="145">
        <f t="shared" si="1"/>
        <v>26896</v>
      </c>
      <c r="F46" s="143">
        <v>519</v>
      </c>
      <c r="G46" s="143">
        <v>15</v>
      </c>
      <c r="H46" s="144">
        <f t="shared" si="2"/>
        <v>534</v>
      </c>
      <c r="I46" s="146">
        <f t="shared" si="3"/>
        <v>21894</v>
      </c>
      <c r="J46" s="147">
        <f t="shared" si="14"/>
        <v>1147</v>
      </c>
      <c r="K46" s="147">
        <f t="shared" si="14"/>
        <v>43</v>
      </c>
      <c r="L46" s="148">
        <f t="shared" si="5"/>
        <v>1190</v>
      </c>
      <c r="M46" s="149">
        <f t="shared" si="6"/>
        <v>48790</v>
      </c>
      <c r="N46" s="150"/>
      <c r="O46" s="151">
        <v>92</v>
      </c>
      <c r="P46" s="143">
        <v>44</v>
      </c>
      <c r="Q46" s="143">
        <v>0</v>
      </c>
      <c r="R46" s="144">
        <f t="shared" si="7"/>
        <v>44</v>
      </c>
      <c r="S46" s="145">
        <f t="shared" si="8"/>
        <v>4048</v>
      </c>
      <c r="T46" s="143">
        <v>133</v>
      </c>
      <c r="U46" s="143">
        <v>0</v>
      </c>
      <c r="V46" s="144">
        <f t="shared" si="9"/>
        <v>133</v>
      </c>
      <c r="W46" s="145">
        <f t="shared" si="10"/>
        <v>12236</v>
      </c>
      <c r="X46" s="147">
        <f t="shared" si="15"/>
        <v>177</v>
      </c>
      <c r="Y46" s="147">
        <f t="shared" si="15"/>
        <v>0</v>
      </c>
      <c r="Z46" s="148">
        <f t="shared" si="12"/>
        <v>177</v>
      </c>
      <c r="AA46" s="152">
        <f t="shared" si="13"/>
        <v>16284</v>
      </c>
    </row>
    <row r="47" spans="1:27" s="153" customFormat="1" ht="18.75" customHeight="1">
      <c r="A47" s="142">
        <v>42</v>
      </c>
      <c r="B47" s="143">
        <v>577</v>
      </c>
      <c r="C47" s="143">
        <v>22</v>
      </c>
      <c r="D47" s="144">
        <f t="shared" si="0"/>
        <v>599</v>
      </c>
      <c r="E47" s="145">
        <f t="shared" si="1"/>
        <v>25158</v>
      </c>
      <c r="F47" s="143">
        <v>541</v>
      </c>
      <c r="G47" s="143">
        <v>19</v>
      </c>
      <c r="H47" s="144">
        <f t="shared" si="2"/>
        <v>560</v>
      </c>
      <c r="I47" s="146">
        <f t="shared" si="3"/>
        <v>23520</v>
      </c>
      <c r="J47" s="147">
        <f t="shared" si="14"/>
        <v>1118</v>
      </c>
      <c r="K47" s="147">
        <f t="shared" si="14"/>
        <v>41</v>
      </c>
      <c r="L47" s="148">
        <f t="shared" si="5"/>
        <v>1159</v>
      </c>
      <c r="M47" s="149">
        <f t="shared" si="6"/>
        <v>48678</v>
      </c>
      <c r="N47" s="150"/>
      <c r="O47" s="151">
        <v>93</v>
      </c>
      <c r="P47" s="143">
        <v>45</v>
      </c>
      <c r="Q47" s="143">
        <v>0</v>
      </c>
      <c r="R47" s="144">
        <f t="shared" si="7"/>
        <v>45</v>
      </c>
      <c r="S47" s="145">
        <f t="shared" si="8"/>
        <v>4185</v>
      </c>
      <c r="T47" s="143">
        <v>105</v>
      </c>
      <c r="U47" s="143">
        <v>1</v>
      </c>
      <c r="V47" s="144">
        <f t="shared" si="9"/>
        <v>106</v>
      </c>
      <c r="W47" s="145">
        <f t="shared" si="10"/>
        <v>9858</v>
      </c>
      <c r="X47" s="147">
        <f t="shared" si="15"/>
        <v>150</v>
      </c>
      <c r="Y47" s="147">
        <f t="shared" si="15"/>
        <v>1</v>
      </c>
      <c r="Z47" s="148">
        <f t="shared" si="12"/>
        <v>151</v>
      </c>
      <c r="AA47" s="152">
        <f t="shared" si="13"/>
        <v>14043</v>
      </c>
    </row>
    <row r="48" spans="1:27" s="153" customFormat="1" ht="18.75" customHeight="1" thickBot="1">
      <c r="A48" s="142">
        <v>43</v>
      </c>
      <c r="B48" s="143">
        <v>658</v>
      </c>
      <c r="C48" s="143">
        <v>22</v>
      </c>
      <c r="D48" s="144">
        <f t="shared" si="0"/>
        <v>680</v>
      </c>
      <c r="E48" s="145">
        <f t="shared" si="1"/>
        <v>29240</v>
      </c>
      <c r="F48" s="143">
        <v>564</v>
      </c>
      <c r="G48" s="143">
        <v>16</v>
      </c>
      <c r="H48" s="144">
        <f t="shared" si="2"/>
        <v>580</v>
      </c>
      <c r="I48" s="146">
        <f t="shared" si="3"/>
        <v>24940</v>
      </c>
      <c r="J48" s="147">
        <f t="shared" si="14"/>
        <v>1222</v>
      </c>
      <c r="K48" s="147">
        <f t="shared" si="14"/>
        <v>38</v>
      </c>
      <c r="L48" s="148">
        <f t="shared" si="5"/>
        <v>1260</v>
      </c>
      <c r="M48" s="149">
        <f t="shared" si="6"/>
        <v>54180</v>
      </c>
      <c r="N48" s="150"/>
      <c r="O48" s="177">
        <v>94</v>
      </c>
      <c r="P48" s="178">
        <v>33</v>
      </c>
      <c r="Q48" s="178">
        <v>0</v>
      </c>
      <c r="R48" s="179">
        <f t="shared" si="7"/>
        <v>33</v>
      </c>
      <c r="S48" s="180">
        <f t="shared" si="8"/>
        <v>3102</v>
      </c>
      <c r="T48" s="178">
        <v>104</v>
      </c>
      <c r="U48" s="178">
        <v>0</v>
      </c>
      <c r="V48" s="179">
        <f t="shared" si="9"/>
        <v>104</v>
      </c>
      <c r="W48" s="180">
        <f t="shared" si="10"/>
        <v>9776</v>
      </c>
      <c r="X48" s="181">
        <f t="shared" si="15"/>
        <v>137</v>
      </c>
      <c r="Y48" s="181">
        <f t="shared" si="15"/>
        <v>0</v>
      </c>
      <c r="Z48" s="182">
        <f t="shared" si="12"/>
        <v>137</v>
      </c>
      <c r="AA48" s="152">
        <f t="shared" si="13"/>
        <v>12878</v>
      </c>
    </row>
    <row r="49" spans="1:27" s="153" customFormat="1" ht="18.75" customHeight="1" thickBot="1">
      <c r="A49" s="160">
        <v>44</v>
      </c>
      <c r="B49" s="155">
        <v>669</v>
      </c>
      <c r="C49" s="155">
        <v>21</v>
      </c>
      <c r="D49" s="156">
        <f t="shared" si="0"/>
        <v>690</v>
      </c>
      <c r="E49" s="157">
        <f t="shared" si="1"/>
        <v>30360</v>
      </c>
      <c r="F49" s="155">
        <v>556</v>
      </c>
      <c r="G49" s="155">
        <v>24</v>
      </c>
      <c r="H49" s="156">
        <f t="shared" si="2"/>
        <v>580</v>
      </c>
      <c r="I49" s="161">
        <f t="shared" si="3"/>
        <v>25520</v>
      </c>
      <c r="J49" s="158">
        <f t="shared" si="14"/>
        <v>1225</v>
      </c>
      <c r="K49" s="158">
        <f t="shared" si="14"/>
        <v>45</v>
      </c>
      <c r="L49" s="159">
        <f t="shared" si="5"/>
        <v>1270</v>
      </c>
      <c r="M49" s="149">
        <f t="shared" si="6"/>
        <v>55880</v>
      </c>
      <c r="N49" s="150"/>
      <c r="O49" s="183">
        <v>95</v>
      </c>
      <c r="P49" s="184">
        <v>12</v>
      </c>
      <c r="Q49" s="184">
        <v>0</v>
      </c>
      <c r="R49" s="185">
        <f t="shared" si="7"/>
        <v>12</v>
      </c>
      <c r="S49" s="186">
        <f t="shared" si="8"/>
        <v>1140</v>
      </c>
      <c r="T49" s="184">
        <v>65</v>
      </c>
      <c r="U49" s="184">
        <v>0</v>
      </c>
      <c r="V49" s="185">
        <f t="shared" si="9"/>
        <v>65</v>
      </c>
      <c r="W49" s="186">
        <f t="shared" si="10"/>
        <v>6175</v>
      </c>
      <c r="X49" s="187">
        <f t="shared" si="15"/>
        <v>77</v>
      </c>
      <c r="Y49" s="187">
        <f t="shared" si="15"/>
        <v>0</v>
      </c>
      <c r="Z49" s="188">
        <f t="shared" si="12"/>
        <v>77</v>
      </c>
      <c r="AA49" s="152">
        <f t="shared" si="13"/>
        <v>7315</v>
      </c>
    </row>
    <row r="50" spans="1:27" s="153" customFormat="1" ht="18.75" customHeight="1">
      <c r="A50" s="168">
        <v>45</v>
      </c>
      <c r="B50" s="163">
        <v>631</v>
      </c>
      <c r="C50" s="163">
        <v>12</v>
      </c>
      <c r="D50" s="164">
        <f t="shared" si="0"/>
        <v>643</v>
      </c>
      <c r="E50" s="165">
        <f t="shared" si="1"/>
        <v>28935</v>
      </c>
      <c r="F50" s="163">
        <v>595</v>
      </c>
      <c r="G50" s="163">
        <v>20</v>
      </c>
      <c r="H50" s="164">
        <f t="shared" si="2"/>
        <v>615</v>
      </c>
      <c r="I50" s="169">
        <f t="shared" si="3"/>
        <v>27675</v>
      </c>
      <c r="J50" s="166">
        <f t="shared" si="14"/>
        <v>1226</v>
      </c>
      <c r="K50" s="166">
        <f t="shared" si="14"/>
        <v>32</v>
      </c>
      <c r="L50" s="167">
        <f t="shared" si="5"/>
        <v>1258</v>
      </c>
      <c r="M50" s="149">
        <f t="shared" si="6"/>
        <v>56610</v>
      </c>
      <c r="N50" s="150"/>
      <c r="O50" s="151">
        <v>96</v>
      </c>
      <c r="P50" s="143">
        <v>17</v>
      </c>
      <c r="Q50" s="143">
        <v>0</v>
      </c>
      <c r="R50" s="144">
        <f t="shared" si="7"/>
        <v>17</v>
      </c>
      <c r="S50" s="145">
        <f t="shared" si="8"/>
        <v>1632</v>
      </c>
      <c r="T50" s="143">
        <v>45</v>
      </c>
      <c r="U50" s="143">
        <v>0</v>
      </c>
      <c r="V50" s="144">
        <f t="shared" si="9"/>
        <v>45</v>
      </c>
      <c r="W50" s="145">
        <f t="shared" si="10"/>
        <v>4320</v>
      </c>
      <c r="X50" s="147">
        <f t="shared" si="15"/>
        <v>62</v>
      </c>
      <c r="Y50" s="147">
        <f t="shared" si="15"/>
        <v>0</v>
      </c>
      <c r="Z50" s="148">
        <f t="shared" si="12"/>
        <v>62</v>
      </c>
      <c r="AA50" s="152">
        <f t="shared" si="13"/>
        <v>5952</v>
      </c>
    </row>
    <row r="51" spans="1:27" s="153" customFormat="1" ht="18.75" customHeight="1">
      <c r="A51" s="142">
        <v>46</v>
      </c>
      <c r="B51" s="143">
        <v>688</v>
      </c>
      <c r="C51" s="143">
        <v>15</v>
      </c>
      <c r="D51" s="144">
        <f t="shared" si="0"/>
        <v>703</v>
      </c>
      <c r="E51" s="145">
        <f t="shared" si="1"/>
        <v>32338</v>
      </c>
      <c r="F51" s="143">
        <v>666</v>
      </c>
      <c r="G51" s="143">
        <v>12</v>
      </c>
      <c r="H51" s="144">
        <f t="shared" si="2"/>
        <v>678</v>
      </c>
      <c r="I51" s="146">
        <f t="shared" si="3"/>
        <v>31188</v>
      </c>
      <c r="J51" s="147">
        <f t="shared" si="14"/>
        <v>1354</v>
      </c>
      <c r="K51" s="147">
        <f t="shared" si="14"/>
        <v>27</v>
      </c>
      <c r="L51" s="148">
        <f t="shared" si="5"/>
        <v>1381</v>
      </c>
      <c r="M51" s="149">
        <f t="shared" si="6"/>
        <v>63526</v>
      </c>
      <c r="N51" s="150"/>
      <c r="O51" s="151">
        <v>97</v>
      </c>
      <c r="P51" s="143">
        <v>10</v>
      </c>
      <c r="Q51" s="143">
        <v>0</v>
      </c>
      <c r="R51" s="144">
        <f t="shared" si="7"/>
        <v>10</v>
      </c>
      <c r="S51" s="145">
        <f t="shared" si="8"/>
        <v>970</v>
      </c>
      <c r="T51" s="143">
        <v>30</v>
      </c>
      <c r="U51" s="143">
        <v>0</v>
      </c>
      <c r="V51" s="144">
        <f t="shared" si="9"/>
        <v>30</v>
      </c>
      <c r="W51" s="145">
        <f t="shared" si="10"/>
        <v>2910</v>
      </c>
      <c r="X51" s="147">
        <f t="shared" si="15"/>
        <v>40</v>
      </c>
      <c r="Y51" s="147">
        <f t="shared" si="15"/>
        <v>0</v>
      </c>
      <c r="Z51" s="148">
        <f t="shared" si="12"/>
        <v>40</v>
      </c>
      <c r="AA51" s="152">
        <f t="shared" si="13"/>
        <v>3880</v>
      </c>
    </row>
    <row r="52" spans="1:27" s="153" customFormat="1" ht="18.75" customHeight="1">
      <c r="A52" s="142">
        <v>47</v>
      </c>
      <c r="B52" s="143">
        <v>750</v>
      </c>
      <c r="C52" s="143">
        <v>15</v>
      </c>
      <c r="D52" s="144">
        <f t="shared" si="0"/>
        <v>765</v>
      </c>
      <c r="E52" s="145">
        <f t="shared" si="1"/>
        <v>35955</v>
      </c>
      <c r="F52" s="143">
        <v>635</v>
      </c>
      <c r="G52" s="143">
        <v>16</v>
      </c>
      <c r="H52" s="144">
        <f t="shared" si="2"/>
        <v>651</v>
      </c>
      <c r="I52" s="146">
        <f t="shared" si="3"/>
        <v>30597</v>
      </c>
      <c r="J52" s="147">
        <f t="shared" si="14"/>
        <v>1385</v>
      </c>
      <c r="K52" s="147">
        <f t="shared" si="14"/>
        <v>31</v>
      </c>
      <c r="L52" s="148">
        <f t="shared" si="5"/>
        <v>1416</v>
      </c>
      <c r="M52" s="149">
        <f t="shared" si="6"/>
        <v>66552</v>
      </c>
      <c r="N52" s="150"/>
      <c r="O52" s="151">
        <v>98</v>
      </c>
      <c r="P52" s="143">
        <v>4</v>
      </c>
      <c r="Q52" s="143">
        <v>0</v>
      </c>
      <c r="R52" s="144">
        <f t="shared" si="7"/>
        <v>4</v>
      </c>
      <c r="S52" s="145">
        <f t="shared" si="8"/>
        <v>392</v>
      </c>
      <c r="T52" s="143">
        <v>24</v>
      </c>
      <c r="U52" s="143">
        <v>0</v>
      </c>
      <c r="V52" s="144">
        <f t="shared" si="9"/>
        <v>24</v>
      </c>
      <c r="W52" s="145">
        <f t="shared" si="10"/>
        <v>2352</v>
      </c>
      <c r="X52" s="147">
        <f t="shared" si="15"/>
        <v>28</v>
      </c>
      <c r="Y52" s="147">
        <f t="shared" si="15"/>
        <v>0</v>
      </c>
      <c r="Z52" s="148">
        <f t="shared" si="12"/>
        <v>28</v>
      </c>
      <c r="AA52" s="152">
        <f t="shared" si="13"/>
        <v>2744</v>
      </c>
    </row>
    <row r="53" spans="1:27" s="153" customFormat="1" ht="18.75" customHeight="1" thickBot="1">
      <c r="A53" s="142">
        <v>48</v>
      </c>
      <c r="B53" s="143">
        <v>739</v>
      </c>
      <c r="C53" s="143">
        <v>14</v>
      </c>
      <c r="D53" s="144">
        <f t="shared" si="0"/>
        <v>753</v>
      </c>
      <c r="E53" s="145">
        <f t="shared" si="1"/>
        <v>36144</v>
      </c>
      <c r="F53" s="143">
        <v>621</v>
      </c>
      <c r="G53" s="143">
        <v>15</v>
      </c>
      <c r="H53" s="144">
        <f t="shared" si="2"/>
        <v>636</v>
      </c>
      <c r="I53" s="146">
        <f t="shared" si="3"/>
        <v>30528</v>
      </c>
      <c r="J53" s="147">
        <f t="shared" si="14"/>
        <v>1360</v>
      </c>
      <c r="K53" s="147">
        <f t="shared" si="14"/>
        <v>29</v>
      </c>
      <c r="L53" s="148">
        <f t="shared" si="5"/>
        <v>1389</v>
      </c>
      <c r="M53" s="149">
        <f t="shared" si="6"/>
        <v>66672</v>
      </c>
      <c r="N53" s="150"/>
      <c r="O53" s="154">
        <v>99</v>
      </c>
      <c r="P53" s="155">
        <v>5</v>
      </c>
      <c r="Q53" s="155">
        <v>0</v>
      </c>
      <c r="R53" s="156">
        <f t="shared" si="7"/>
        <v>5</v>
      </c>
      <c r="S53" s="157">
        <f t="shared" si="8"/>
        <v>495</v>
      </c>
      <c r="T53" s="155">
        <v>23</v>
      </c>
      <c r="U53" s="155">
        <v>0</v>
      </c>
      <c r="V53" s="156">
        <f t="shared" si="9"/>
        <v>23</v>
      </c>
      <c r="W53" s="157">
        <f t="shared" si="10"/>
        <v>2277</v>
      </c>
      <c r="X53" s="158">
        <f t="shared" si="15"/>
        <v>28</v>
      </c>
      <c r="Y53" s="158">
        <f t="shared" si="15"/>
        <v>0</v>
      </c>
      <c r="Z53" s="159">
        <f t="shared" si="12"/>
        <v>28</v>
      </c>
      <c r="AA53" s="152">
        <f t="shared" si="13"/>
        <v>2772</v>
      </c>
    </row>
    <row r="54" spans="1:27" s="153" customFormat="1" ht="18.75" customHeight="1" thickBot="1">
      <c r="A54" s="160">
        <v>49</v>
      </c>
      <c r="B54" s="155">
        <v>740</v>
      </c>
      <c r="C54" s="155">
        <v>15</v>
      </c>
      <c r="D54" s="156">
        <f t="shared" si="0"/>
        <v>755</v>
      </c>
      <c r="E54" s="157">
        <f t="shared" si="1"/>
        <v>36995</v>
      </c>
      <c r="F54" s="155">
        <v>632</v>
      </c>
      <c r="G54" s="155">
        <v>23</v>
      </c>
      <c r="H54" s="156">
        <f t="shared" si="2"/>
        <v>655</v>
      </c>
      <c r="I54" s="161">
        <f t="shared" si="3"/>
        <v>32095</v>
      </c>
      <c r="J54" s="158">
        <f t="shared" si="14"/>
        <v>1372</v>
      </c>
      <c r="K54" s="158">
        <f t="shared" si="14"/>
        <v>38</v>
      </c>
      <c r="L54" s="159">
        <f t="shared" si="5"/>
        <v>1410</v>
      </c>
      <c r="M54" s="149">
        <f t="shared" si="6"/>
        <v>69090</v>
      </c>
      <c r="N54" s="150"/>
      <c r="O54" s="162">
        <v>100</v>
      </c>
      <c r="P54" s="163">
        <v>3</v>
      </c>
      <c r="Q54" s="163">
        <v>0</v>
      </c>
      <c r="R54" s="164">
        <f t="shared" si="7"/>
        <v>3</v>
      </c>
      <c r="S54" s="165">
        <f>100*R54</f>
        <v>300</v>
      </c>
      <c r="T54" s="163">
        <v>11</v>
      </c>
      <c r="U54" s="163">
        <v>0</v>
      </c>
      <c r="V54" s="164">
        <f t="shared" si="9"/>
        <v>11</v>
      </c>
      <c r="W54" s="165">
        <f>100*V54</f>
        <v>1100</v>
      </c>
      <c r="X54" s="166">
        <f t="shared" si="15"/>
        <v>14</v>
      </c>
      <c r="Y54" s="166">
        <f t="shared" si="15"/>
        <v>0</v>
      </c>
      <c r="Z54" s="167">
        <f t="shared" si="12"/>
        <v>14</v>
      </c>
      <c r="AA54" s="152">
        <f>100*Z54</f>
        <v>1400</v>
      </c>
    </row>
    <row r="55" spans="1:27" s="153" customFormat="1" ht="18.75" customHeight="1">
      <c r="A55" s="168">
        <v>50</v>
      </c>
      <c r="B55" s="163">
        <v>689</v>
      </c>
      <c r="C55" s="163">
        <v>14</v>
      </c>
      <c r="D55" s="164">
        <f t="shared" si="0"/>
        <v>703</v>
      </c>
      <c r="E55" s="165">
        <f t="shared" si="1"/>
        <v>35150</v>
      </c>
      <c r="F55" s="163">
        <v>584</v>
      </c>
      <c r="G55" s="163">
        <v>18</v>
      </c>
      <c r="H55" s="164">
        <f t="shared" si="2"/>
        <v>602</v>
      </c>
      <c r="I55" s="169">
        <f t="shared" si="3"/>
        <v>30100</v>
      </c>
      <c r="J55" s="166">
        <f t="shared" si="14"/>
        <v>1273</v>
      </c>
      <c r="K55" s="166">
        <f t="shared" si="14"/>
        <v>32</v>
      </c>
      <c r="L55" s="167">
        <f t="shared" si="5"/>
        <v>1305</v>
      </c>
      <c r="M55" s="149">
        <f t="shared" si="6"/>
        <v>65250</v>
      </c>
      <c r="N55" s="189"/>
      <c r="O55" s="162">
        <v>101</v>
      </c>
      <c r="P55" s="163">
        <v>1</v>
      </c>
      <c r="Q55" s="143">
        <v>0</v>
      </c>
      <c r="R55" s="164">
        <f t="shared" si="7"/>
        <v>1</v>
      </c>
      <c r="S55" s="165">
        <f>101*R55</f>
        <v>101</v>
      </c>
      <c r="T55" s="163">
        <v>11</v>
      </c>
      <c r="U55" s="143">
        <v>1</v>
      </c>
      <c r="V55" s="164">
        <f t="shared" si="9"/>
        <v>12</v>
      </c>
      <c r="W55" s="165">
        <f>101*V55</f>
        <v>1212</v>
      </c>
      <c r="X55" s="166">
        <f t="shared" si="15"/>
        <v>12</v>
      </c>
      <c r="Y55" s="166">
        <f t="shared" si="15"/>
        <v>1</v>
      </c>
      <c r="Z55" s="167">
        <f t="shared" si="12"/>
        <v>13</v>
      </c>
      <c r="AA55" s="190">
        <f>101*Z55</f>
        <v>1313</v>
      </c>
    </row>
    <row r="56" spans="1:27" s="153" customFormat="1" ht="18.75" customHeight="1">
      <c r="A56" s="191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3"/>
      <c r="N56" s="189"/>
      <c r="O56" s="162">
        <v>102</v>
      </c>
      <c r="P56" s="163">
        <v>0</v>
      </c>
      <c r="Q56" s="143">
        <v>0</v>
      </c>
      <c r="R56" s="164">
        <f t="shared" si="7"/>
        <v>0</v>
      </c>
      <c r="S56" s="165">
        <f>O56*R56</f>
        <v>0</v>
      </c>
      <c r="T56" s="163">
        <v>2</v>
      </c>
      <c r="U56" s="143">
        <v>0</v>
      </c>
      <c r="V56" s="164">
        <f t="shared" si="9"/>
        <v>2</v>
      </c>
      <c r="W56" s="165">
        <f>102*V56</f>
        <v>204</v>
      </c>
      <c r="X56" s="166">
        <f t="shared" si="15"/>
        <v>2</v>
      </c>
      <c r="Y56" s="166">
        <f t="shared" si="15"/>
        <v>0</v>
      </c>
      <c r="Z56" s="167">
        <f t="shared" si="12"/>
        <v>2</v>
      </c>
      <c r="AA56" s="190">
        <f>102*Z56</f>
        <v>204</v>
      </c>
    </row>
    <row r="57" spans="1:27" s="153" customFormat="1" ht="18.75" customHeight="1">
      <c r="A57" s="194"/>
      <c r="B57" s="195" t="s">
        <v>1</v>
      </c>
      <c r="C57" s="196"/>
      <c r="D57" s="197"/>
      <c r="E57" s="198"/>
      <c r="F57" s="195" t="s">
        <v>2</v>
      </c>
      <c r="G57" s="196"/>
      <c r="H57" s="197"/>
      <c r="I57" s="198"/>
      <c r="J57" s="195" t="s">
        <v>7</v>
      </c>
      <c r="K57" s="196"/>
      <c r="L57" s="197"/>
      <c r="M57" s="194"/>
      <c r="N57" s="189"/>
      <c r="O57" s="162">
        <v>103</v>
      </c>
      <c r="P57" s="163">
        <v>1</v>
      </c>
      <c r="Q57" s="143">
        <v>0</v>
      </c>
      <c r="R57" s="164">
        <f t="shared" si="7"/>
        <v>1</v>
      </c>
      <c r="S57" s="165">
        <f>O57*R57</f>
        <v>103</v>
      </c>
      <c r="T57" s="163">
        <v>6</v>
      </c>
      <c r="U57" s="143">
        <v>0</v>
      </c>
      <c r="V57" s="164">
        <f t="shared" si="9"/>
        <v>6</v>
      </c>
      <c r="W57" s="165">
        <f>S57*V57</f>
        <v>618</v>
      </c>
      <c r="X57" s="166">
        <f t="shared" si="15"/>
        <v>7</v>
      </c>
      <c r="Y57" s="166">
        <f t="shared" si="15"/>
        <v>0</v>
      </c>
      <c r="Z57" s="167">
        <f t="shared" si="12"/>
        <v>7</v>
      </c>
      <c r="AA57" s="153">
        <f>103*Z57</f>
        <v>721</v>
      </c>
    </row>
    <row r="58" spans="2:27" s="153" customFormat="1" ht="18.75" customHeight="1">
      <c r="B58" s="199" t="s">
        <v>3</v>
      </c>
      <c r="C58" s="199" t="s">
        <v>4</v>
      </c>
      <c r="D58" s="199" t="s">
        <v>5</v>
      </c>
      <c r="E58" s="199"/>
      <c r="F58" s="199" t="s">
        <v>3</v>
      </c>
      <c r="G58" s="199" t="s">
        <v>4</v>
      </c>
      <c r="H58" s="199" t="s">
        <v>5</v>
      </c>
      <c r="I58" s="199"/>
      <c r="J58" s="199" t="s">
        <v>3</v>
      </c>
      <c r="K58" s="199" t="s">
        <v>4</v>
      </c>
      <c r="L58" s="199" t="s">
        <v>5</v>
      </c>
      <c r="O58" s="162">
        <v>104</v>
      </c>
      <c r="P58" s="163">
        <v>0</v>
      </c>
      <c r="Q58" s="143">
        <v>0</v>
      </c>
      <c r="R58" s="164">
        <f t="shared" si="7"/>
        <v>0</v>
      </c>
      <c r="S58" s="165">
        <f>O58*R58</f>
        <v>0</v>
      </c>
      <c r="T58" s="163">
        <v>1</v>
      </c>
      <c r="U58" s="143">
        <v>0</v>
      </c>
      <c r="V58" s="164">
        <f t="shared" si="9"/>
        <v>1</v>
      </c>
      <c r="W58" s="165">
        <f>S58*V58</f>
        <v>0</v>
      </c>
      <c r="X58" s="166">
        <f t="shared" si="15"/>
        <v>1</v>
      </c>
      <c r="Y58" s="166">
        <f t="shared" si="15"/>
        <v>0</v>
      </c>
      <c r="Z58" s="167">
        <f t="shared" si="12"/>
        <v>1</v>
      </c>
      <c r="AA58" s="153">
        <f>104*Z58</f>
        <v>104</v>
      </c>
    </row>
    <row r="59" spans="1:27" s="153" customFormat="1" ht="18.75" customHeight="1">
      <c r="A59" s="200" t="s">
        <v>7</v>
      </c>
      <c r="B59" s="201">
        <f>SUM(B5:B55)+SUM(P5:P59)</f>
        <v>43962</v>
      </c>
      <c r="C59" s="201">
        <f aca="true" t="shared" si="16" ref="C59:L59">SUM(C5:C55)+SUM(Q5:Q59)</f>
        <v>1465</v>
      </c>
      <c r="D59" s="201">
        <f t="shared" si="16"/>
        <v>45427</v>
      </c>
      <c r="E59" s="201">
        <f t="shared" si="16"/>
        <v>2094988</v>
      </c>
      <c r="F59" s="201">
        <f t="shared" si="16"/>
        <v>43680</v>
      </c>
      <c r="G59" s="201">
        <f t="shared" si="16"/>
        <v>1190</v>
      </c>
      <c r="H59" s="201">
        <f t="shared" si="16"/>
        <v>44870</v>
      </c>
      <c r="I59" s="201">
        <f t="shared" si="16"/>
        <v>2175850</v>
      </c>
      <c r="J59" s="201">
        <f t="shared" si="16"/>
        <v>87642</v>
      </c>
      <c r="K59" s="201">
        <f t="shared" si="16"/>
        <v>2655</v>
      </c>
      <c r="L59" s="201">
        <f t="shared" si="16"/>
        <v>90297</v>
      </c>
      <c r="O59" s="202" t="s">
        <v>49</v>
      </c>
      <c r="P59" s="163">
        <v>0</v>
      </c>
      <c r="Q59" s="143">
        <v>0</v>
      </c>
      <c r="R59" s="164">
        <f t="shared" si="7"/>
        <v>0</v>
      </c>
      <c r="S59" s="165">
        <f>105*R59</f>
        <v>0</v>
      </c>
      <c r="T59" s="163">
        <v>3</v>
      </c>
      <c r="U59" s="143">
        <v>0</v>
      </c>
      <c r="V59" s="164">
        <f t="shared" si="9"/>
        <v>3</v>
      </c>
      <c r="W59" s="165">
        <f>105*V59</f>
        <v>315</v>
      </c>
      <c r="X59" s="166">
        <f t="shared" si="15"/>
        <v>3</v>
      </c>
      <c r="Y59" s="166">
        <f t="shared" si="15"/>
        <v>0</v>
      </c>
      <c r="Z59" s="167">
        <f t="shared" si="12"/>
        <v>3</v>
      </c>
      <c r="AA59" s="153">
        <f>105*Z59</f>
        <v>315</v>
      </c>
    </row>
    <row r="60" spans="15:27" s="153" customFormat="1" ht="18.75" customHeight="1">
      <c r="O60" s="203"/>
      <c r="P60" s="203"/>
      <c r="Q60" s="203"/>
      <c r="R60" s="203"/>
      <c r="S60" s="203">
        <f>(SUM(E5:E55)+SUM(S5:S59))/D59</f>
        <v>46.11768331608955</v>
      </c>
      <c r="T60" s="203"/>
      <c r="U60" s="203"/>
      <c r="V60" s="203"/>
      <c r="W60" s="203">
        <f>(SUM(I5:I55)+SUM(W5:W59))/H59</f>
        <v>48.49231112101627</v>
      </c>
      <c r="X60" s="203"/>
      <c r="Y60" s="203"/>
      <c r="Z60" s="203"/>
      <c r="AA60" s="153">
        <f>(SUM(M5:M55)+SUM(AA5:AA59))/L59</f>
        <v>47.29882498864857</v>
      </c>
    </row>
    <row r="61" spans="1:17" s="153" customFormat="1" ht="18.75" customHeight="1">
      <c r="A61" s="204" t="s">
        <v>22</v>
      </c>
      <c r="B61" s="205"/>
      <c r="C61" s="205"/>
      <c r="D61" s="206" t="s">
        <v>8</v>
      </c>
      <c r="E61" s="207"/>
      <c r="F61" s="207"/>
      <c r="G61" s="208"/>
      <c r="H61" s="206" t="s">
        <v>9</v>
      </c>
      <c r="I61" s="207"/>
      <c r="J61" s="207"/>
      <c r="K61" s="209"/>
      <c r="L61" s="210" t="s">
        <v>7</v>
      </c>
      <c r="M61" s="211"/>
      <c r="N61" s="211"/>
      <c r="O61" s="211"/>
      <c r="P61" s="211"/>
      <c r="Q61" s="212"/>
    </row>
    <row r="62" spans="1:24" s="153" customFormat="1" ht="18.75" customHeight="1">
      <c r="A62" s="213"/>
      <c r="B62" s="214"/>
      <c r="C62" s="214"/>
      <c r="D62" s="215" t="s">
        <v>10</v>
      </c>
      <c r="E62" s="216"/>
      <c r="F62" s="215" t="s">
        <v>11</v>
      </c>
      <c r="G62" s="215" t="s">
        <v>12</v>
      </c>
      <c r="H62" s="215" t="s">
        <v>10</v>
      </c>
      <c r="I62" s="216"/>
      <c r="J62" s="215" t="s">
        <v>11</v>
      </c>
      <c r="K62" s="217" t="s">
        <v>12</v>
      </c>
      <c r="L62" s="218" t="s">
        <v>10</v>
      </c>
      <c r="M62" s="218" t="s">
        <v>11</v>
      </c>
      <c r="N62" s="210" t="s">
        <v>11</v>
      </c>
      <c r="O62" s="212"/>
      <c r="P62" s="210" t="s">
        <v>12</v>
      </c>
      <c r="Q62" s="212"/>
      <c r="S62" s="219" t="s">
        <v>23</v>
      </c>
      <c r="T62" s="220"/>
      <c r="U62" s="219" t="s">
        <v>24</v>
      </c>
      <c r="V62" s="221"/>
      <c r="X62" s="222">
        <f>S60</f>
        <v>46.11768331608955</v>
      </c>
    </row>
    <row r="63" spans="1:24" s="153" customFormat="1" ht="18.75" customHeight="1">
      <c r="A63" s="223" t="s">
        <v>14</v>
      </c>
      <c r="B63" s="224"/>
      <c r="C63" s="224"/>
      <c r="D63" s="225">
        <f>SUM(B5:B10)</f>
        <v>1997</v>
      </c>
      <c r="E63" s="203"/>
      <c r="F63" s="225">
        <f>SUM(C5:C10)</f>
        <v>44</v>
      </c>
      <c r="G63" s="226">
        <f>SUM(D5:D10)</f>
        <v>2041</v>
      </c>
      <c r="H63" s="225">
        <f>SUM(F5:F10)</f>
        <v>1827</v>
      </c>
      <c r="I63" s="203"/>
      <c r="J63" s="225">
        <f>SUM(G5:G10)</f>
        <v>51</v>
      </c>
      <c r="K63" s="226">
        <f>SUM(H5:H10)</f>
        <v>1878</v>
      </c>
      <c r="L63" s="227">
        <f>SUM(J5:J10)</f>
        <v>3824</v>
      </c>
      <c r="M63" s="227">
        <f>SUM(K5:K10)</f>
        <v>95</v>
      </c>
      <c r="N63" s="228">
        <f>SUM(K5:K10)</f>
        <v>95</v>
      </c>
      <c r="O63" s="229"/>
      <c r="P63" s="230">
        <f>SUM(L5:L10)</f>
        <v>3919</v>
      </c>
      <c r="Q63" s="231"/>
      <c r="S63" s="219"/>
      <c r="T63" s="220"/>
      <c r="U63" s="219" t="s">
        <v>25</v>
      </c>
      <c r="V63" s="221"/>
      <c r="X63" s="222">
        <f>W60</f>
        <v>48.49231112101627</v>
      </c>
    </row>
    <row r="64" spans="1:24" s="153" customFormat="1" ht="18.75" customHeight="1">
      <c r="A64" s="223" t="s">
        <v>15</v>
      </c>
      <c r="B64" s="224"/>
      <c r="C64" s="224"/>
      <c r="D64" s="225">
        <f>SUM(B11:B16)</f>
        <v>2233</v>
      </c>
      <c r="E64" s="203"/>
      <c r="F64" s="225">
        <f>SUM(C11:C16)</f>
        <v>43</v>
      </c>
      <c r="G64" s="226">
        <f>SUM(D11:D16)</f>
        <v>2276</v>
      </c>
      <c r="H64" s="225">
        <f>SUM(F11:F16)</f>
        <v>2143</v>
      </c>
      <c r="I64" s="203"/>
      <c r="J64" s="225">
        <f>SUM(G11:G16)</f>
        <v>42</v>
      </c>
      <c r="K64" s="226">
        <f>SUM(H11:H16)</f>
        <v>2185</v>
      </c>
      <c r="L64" s="227">
        <f>SUM(J11:J16)</f>
        <v>4376</v>
      </c>
      <c r="M64" s="227">
        <f>SUM(K11:K16)</f>
        <v>85</v>
      </c>
      <c r="N64" s="228">
        <f>SUM(K11:K16)</f>
        <v>85</v>
      </c>
      <c r="O64" s="229"/>
      <c r="P64" s="230">
        <f>SUM(L11:L16)</f>
        <v>4461</v>
      </c>
      <c r="Q64" s="231"/>
      <c r="S64" s="219"/>
      <c r="T64" s="220"/>
      <c r="U64" s="219" t="s">
        <v>7</v>
      </c>
      <c r="V64" s="221"/>
      <c r="X64" s="222">
        <f>AA60</f>
        <v>47.29882498864857</v>
      </c>
    </row>
    <row r="65" spans="1:17" s="153" customFormat="1" ht="18.75" customHeight="1">
      <c r="A65" s="223" t="s">
        <v>16</v>
      </c>
      <c r="B65" s="224"/>
      <c r="C65" s="224"/>
      <c r="D65" s="225">
        <f>SUM(B17:B19)</f>
        <v>1093</v>
      </c>
      <c r="E65" s="203"/>
      <c r="F65" s="225">
        <f>SUM(C17:C19)</f>
        <v>32</v>
      </c>
      <c r="G65" s="226">
        <f>SUM(D17:D19)</f>
        <v>1125</v>
      </c>
      <c r="H65" s="225">
        <f>SUM(F17:F19)</f>
        <v>1098</v>
      </c>
      <c r="I65" s="203"/>
      <c r="J65" s="225">
        <f>SUM(G17:G19)</f>
        <v>15</v>
      </c>
      <c r="K65" s="226">
        <f>SUM(H17:H19)</f>
        <v>1113</v>
      </c>
      <c r="L65" s="227">
        <f>SUM(J17:J19)</f>
        <v>2191</v>
      </c>
      <c r="M65" s="227">
        <f>SUM(K17:K19)</f>
        <v>47</v>
      </c>
      <c r="N65" s="228">
        <f>SUM(K17:K19)</f>
        <v>47</v>
      </c>
      <c r="O65" s="229"/>
      <c r="P65" s="230">
        <f>SUM(L17:L19)</f>
        <v>2238</v>
      </c>
      <c r="Q65" s="231"/>
    </row>
    <row r="66" spans="1:17" s="153" customFormat="1" ht="18.75" customHeight="1">
      <c r="A66" s="223" t="s">
        <v>17</v>
      </c>
      <c r="B66" s="224"/>
      <c r="C66" s="224"/>
      <c r="D66" s="225">
        <f>SUM(B5:B24)</f>
        <v>7324</v>
      </c>
      <c r="E66" s="203"/>
      <c r="F66" s="225">
        <f>SUM(C5:C24)</f>
        <v>172</v>
      </c>
      <c r="G66" s="226">
        <f>SUM(D5:D24)</f>
        <v>7496</v>
      </c>
      <c r="H66" s="225">
        <f>SUM(F5:F24)</f>
        <v>6953</v>
      </c>
      <c r="I66" s="203"/>
      <c r="J66" s="225">
        <f>SUM(G5:G24)</f>
        <v>155</v>
      </c>
      <c r="K66" s="226">
        <f>SUM(H5:H24)</f>
        <v>7108</v>
      </c>
      <c r="L66" s="227">
        <f>SUM(J5:J24)</f>
        <v>14277</v>
      </c>
      <c r="M66" s="227">
        <f>SUM(K5:K24)</f>
        <v>327</v>
      </c>
      <c r="N66" s="228">
        <f>SUM(K5:K24)</f>
        <v>327</v>
      </c>
      <c r="O66" s="229"/>
      <c r="P66" s="230">
        <f>SUM(L5:L24)</f>
        <v>14604</v>
      </c>
      <c r="Q66" s="231"/>
    </row>
    <row r="67" spans="1:17" s="153" customFormat="1" ht="18.75" customHeight="1">
      <c r="A67" s="223" t="s">
        <v>18</v>
      </c>
      <c r="B67" s="224"/>
      <c r="C67" s="224"/>
      <c r="D67" s="225">
        <f>SUM(B45:B55)+SUM(P5:P18)</f>
        <v>15313</v>
      </c>
      <c r="E67" s="203"/>
      <c r="F67" s="225">
        <f>SUM(C45:C55)+SUM(Q5:Q18)</f>
        <v>328</v>
      </c>
      <c r="G67" s="226">
        <f>SUM(D45:D55)+SUM(R5:R18)</f>
        <v>15641</v>
      </c>
      <c r="H67" s="225">
        <f>SUM(F45:F55)+SUM(T5:T18)</f>
        <v>14201</v>
      </c>
      <c r="I67" s="203"/>
      <c r="J67" s="225">
        <f>SUM(G45:G55)+SUM(U5:U18)</f>
        <v>399</v>
      </c>
      <c r="K67" s="226">
        <f>SUM(H45:H55)+SUM(V5:V18)</f>
        <v>14600</v>
      </c>
      <c r="L67" s="227">
        <f>SUM(J45:J55)+SUM(X5:X18)</f>
        <v>29514</v>
      </c>
      <c r="M67" s="227">
        <f>SUM(K45:K55)+SUM(Y5:Y18)</f>
        <v>727</v>
      </c>
      <c r="N67" s="228">
        <f>SUM(K45:K55)+SUM(Y5:Y18)</f>
        <v>727</v>
      </c>
      <c r="O67" s="229"/>
      <c r="P67" s="230">
        <f>SUM(L45:L55)+SUM(Z5:Z18)</f>
        <v>30241</v>
      </c>
      <c r="Q67" s="231"/>
    </row>
    <row r="68" spans="1:17" s="153" customFormat="1" ht="18.75" customHeight="1">
      <c r="A68" s="223" t="s">
        <v>19</v>
      </c>
      <c r="B68" s="224"/>
      <c r="C68" s="224"/>
      <c r="D68" s="225">
        <f>SUM(P19:P28)</f>
        <v>6959</v>
      </c>
      <c r="E68" s="203"/>
      <c r="F68" s="225">
        <f>SUM(Q19:Q28)</f>
        <v>38</v>
      </c>
      <c r="G68" s="226">
        <f>SUM(R19:R28)</f>
        <v>6997</v>
      </c>
      <c r="H68" s="225">
        <f>SUM(T19:T28)</f>
        <v>7105</v>
      </c>
      <c r="I68" s="203"/>
      <c r="J68" s="225">
        <f>SUM(U19:U28)</f>
        <v>37</v>
      </c>
      <c r="K68" s="226">
        <f>SUM(V19:V28)</f>
        <v>7142</v>
      </c>
      <c r="L68" s="227">
        <f>SUM(X19:X28)</f>
        <v>14064</v>
      </c>
      <c r="M68" s="227">
        <f>SUM(Y19:Y28)</f>
        <v>75</v>
      </c>
      <c r="N68" s="228">
        <f>SUM(Y19:Y28)</f>
        <v>75</v>
      </c>
      <c r="O68" s="229"/>
      <c r="P68" s="230">
        <f>SUM(Z19:Z28)</f>
        <v>14139</v>
      </c>
      <c r="Q68" s="231"/>
    </row>
    <row r="69" spans="1:17" s="153" customFormat="1" ht="18.75" customHeight="1">
      <c r="A69" s="223" t="s">
        <v>20</v>
      </c>
      <c r="B69" s="224"/>
      <c r="C69" s="224"/>
      <c r="D69" s="225">
        <f>SUM(P19:P59)</f>
        <v>12213</v>
      </c>
      <c r="E69" s="203"/>
      <c r="F69" s="225">
        <f>SUM(Q19:Q59)</f>
        <v>46</v>
      </c>
      <c r="G69" s="226">
        <f>SUM(R19:R59)</f>
        <v>12259</v>
      </c>
      <c r="H69" s="225">
        <f>SUM(T19:T59)</f>
        <v>14113</v>
      </c>
      <c r="I69" s="203"/>
      <c r="J69" s="225">
        <f>SUM(U19:U59)</f>
        <v>54</v>
      </c>
      <c r="K69" s="226">
        <f>SUM(V19:V59)</f>
        <v>14167</v>
      </c>
      <c r="L69" s="227">
        <f>SUM(X19:X59)</f>
        <v>26326</v>
      </c>
      <c r="M69" s="227">
        <f>SUM(Y19:Y54)</f>
        <v>99</v>
      </c>
      <c r="N69" s="228">
        <f>SUM(Y19:Y54)</f>
        <v>99</v>
      </c>
      <c r="O69" s="229"/>
      <c r="P69" s="230">
        <f>SUM(Z19:Z59)</f>
        <v>26426</v>
      </c>
      <c r="Q69" s="231"/>
    </row>
    <row r="70" spans="1:17" s="153" customFormat="1" ht="18.75" customHeight="1">
      <c r="A70" s="232" t="s">
        <v>21</v>
      </c>
      <c r="B70" s="233"/>
      <c r="C70" s="233"/>
      <c r="D70" s="225">
        <f>SUM(P29:P59)</f>
        <v>5254</v>
      </c>
      <c r="E70" s="203"/>
      <c r="F70" s="225">
        <f>SUM(Q29:Q59)</f>
        <v>8</v>
      </c>
      <c r="G70" s="226">
        <f>SUM(R29:R59)</f>
        <v>5262</v>
      </c>
      <c r="H70" s="225">
        <f>SUM(T29:T59)</f>
        <v>7008</v>
      </c>
      <c r="I70" s="203"/>
      <c r="J70" s="225">
        <f>SUM(U29:U59)</f>
        <v>17</v>
      </c>
      <c r="K70" s="226">
        <f>SUM(V29:V59)</f>
        <v>7025</v>
      </c>
      <c r="L70" s="227">
        <f>SUM(X29:X59)</f>
        <v>12262</v>
      </c>
      <c r="M70" s="227">
        <f>SUM(Y29:Y54)</f>
        <v>24</v>
      </c>
      <c r="N70" s="228">
        <f>SUM(Y29:Y54)</f>
        <v>24</v>
      </c>
      <c r="O70" s="229"/>
      <c r="P70" s="230">
        <f>SUM(Z29:Z59)</f>
        <v>12287</v>
      </c>
      <c r="Q70" s="231"/>
    </row>
    <row r="71" spans="8:12" ht="14.25">
      <c r="H71" s="234"/>
      <c r="I71" s="234"/>
      <c r="J71" s="234"/>
      <c r="K71" s="235"/>
      <c r="L71" s="236"/>
    </row>
  </sheetData>
  <sheetProtection/>
  <mergeCells count="32">
    <mergeCell ref="N68:O68"/>
    <mergeCell ref="P68:Q68"/>
    <mergeCell ref="N69:O69"/>
    <mergeCell ref="P69:Q69"/>
    <mergeCell ref="N70:O70"/>
    <mergeCell ref="P70:Q70"/>
    <mergeCell ref="N65:O65"/>
    <mergeCell ref="P65:Q65"/>
    <mergeCell ref="N66:O66"/>
    <mergeCell ref="P66:Q66"/>
    <mergeCell ref="N67:O67"/>
    <mergeCell ref="P67:Q67"/>
    <mergeCell ref="N62:O62"/>
    <mergeCell ref="P62:Q62"/>
    <mergeCell ref="N63:O63"/>
    <mergeCell ref="P63:Q63"/>
    <mergeCell ref="N64:O64"/>
    <mergeCell ref="P64:Q64"/>
    <mergeCell ref="T3:V3"/>
    <mergeCell ref="X3:Z3"/>
    <mergeCell ref="B57:D57"/>
    <mergeCell ref="F57:H57"/>
    <mergeCell ref="J57:L57"/>
    <mergeCell ref="D61:G61"/>
    <mergeCell ref="H61:K61"/>
    <mergeCell ref="L61:Q61"/>
    <mergeCell ref="A3:A4"/>
    <mergeCell ref="B3:D3"/>
    <mergeCell ref="F3:H3"/>
    <mergeCell ref="J3:L3"/>
    <mergeCell ref="O3:O4"/>
    <mergeCell ref="P3:R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1"/>
  <sheetViews>
    <sheetView zoomScalePageLayoutView="0" workbookViewId="0" topLeftCell="A1">
      <selection activeCell="A1" sqref="A1:IV16384"/>
    </sheetView>
  </sheetViews>
  <sheetFormatPr defaultColWidth="10.59765625" defaultRowHeight="15"/>
  <cols>
    <col min="1" max="1" width="5.19921875" style="0" customWidth="1"/>
    <col min="2" max="3" width="7.69921875" style="0" customWidth="1"/>
    <col min="4" max="4" width="8.3984375" style="0" customWidth="1"/>
    <col min="5" max="5" width="10.59765625" style="0" hidden="1" customWidth="1"/>
    <col min="6" max="6" width="7.69921875" style="0" customWidth="1"/>
    <col min="7" max="7" width="7.69921875" style="0" bestFit="1" customWidth="1"/>
    <col min="8" max="8" width="8.3984375" style="0" customWidth="1"/>
    <col min="9" max="9" width="10.59765625" style="0" hidden="1" customWidth="1"/>
    <col min="10" max="10" width="7.5" style="0" customWidth="1"/>
    <col min="11" max="11" width="6.8984375" style="0" customWidth="1"/>
    <col min="12" max="12" width="8.3984375" style="0" customWidth="1"/>
    <col min="13" max="13" width="10.59765625" style="0" hidden="1" customWidth="1"/>
    <col min="14" max="14" width="3" style="0" customWidth="1"/>
    <col min="15" max="15" width="5.19921875" style="0" customWidth="1"/>
    <col min="16" max="17" width="7.69921875" style="0" customWidth="1"/>
    <col min="18" max="18" width="8.3984375" style="0" customWidth="1"/>
    <col min="19" max="19" width="19.8984375" style="0" hidden="1" customWidth="1"/>
    <col min="20" max="21" width="7.69921875" style="0" customWidth="1"/>
    <col min="22" max="22" width="8.3984375" style="0" customWidth="1"/>
    <col min="23" max="23" width="11.69921875" style="0" hidden="1" customWidth="1"/>
    <col min="24" max="25" width="7.69921875" style="0" customWidth="1"/>
    <col min="26" max="26" width="8.69921875" style="0" customWidth="1"/>
    <col min="27" max="27" width="17" style="0" hidden="1" customWidth="1"/>
  </cols>
  <sheetData>
    <row r="1" spans="2:25" ht="24">
      <c r="B1" s="18" t="s">
        <v>6</v>
      </c>
      <c r="X1" s="73" t="s">
        <v>81</v>
      </c>
      <c r="Y1" s="74" t="s">
        <v>48</v>
      </c>
    </row>
    <row r="3" spans="1:26" ht="18.75" customHeight="1">
      <c r="A3" s="102" t="s">
        <v>0</v>
      </c>
      <c r="B3" s="96" t="s">
        <v>1</v>
      </c>
      <c r="C3" s="97"/>
      <c r="D3" s="104"/>
      <c r="E3" s="43"/>
      <c r="F3" s="96" t="s">
        <v>2</v>
      </c>
      <c r="G3" s="97"/>
      <c r="H3" s="104"/>
      <c r="I3" s="43"/>
      <c r="J3" s="96" t="s">
        <v>7</v>
      </c>
      <c r="K3" s="97"/>
      <c r="L3" s="104"/>
      <c r="M3" s="44"/>
      <c r="N3" s="20"/>
      <c r="O3" s="105" t="s">
        <v>0</v>
      </c>
      <c r="P3" s="96" t="s">
        <v>1</v>
      </c>
      <c r="Q3" s="97"/>
      <c r="R3" s="98"/>
      <c r="S3" s="43"/>
      <c r="T3" s="96" t="s">
        <v>2</v>
      </c>
      <c r="U3" s="97"/>
      <c r="V3" s="98"/>
      <c r="W3" s="43"/>
      <c r="X3" s="96" t="s">
        <v>7</v>
      </c>
      <c r="Y3" s="97"/>
      <c r="Z3" s="98"/>
    </row>
    <row r="4" spans="1:26" ht="18.75" customHeight="1">
      <c r="A4" s="103"/>
      <c r="B4" s="42" t="s">
        <v>3</v>
      </c>
      <c r="C4" s="42" t="s">
        <v>4</v>
      </c>
      <c r="D4" s="14" t="s">
        <v>5</v>
      </c>
      <c r="E4" s="43"/>
      <c r="F4" s="42" t="s">
        <v>3</v>
      </c>
      <c r="G4" s="42" t="s">
        <v>4</v>
      </c>
      <c r="H4" s="14" t="s">
        <v>5</v>
      </c>
      <c r="I4" s="43"/>
      <c r="J4" s="14" t="s">
        <v>3</v>
      </c>
      <c r="K4" s="14" t="s">
        <v>4</v>
      </c>
      <c r="L4" s="14" t="s">
        <v>5</v>
      </c>
      <c r="M4" s="44"/>
      <c r="N4" s="20"/>
      <c r="O4" s="106"/>
      <c r="P4" s="14" t="s">
        <v>3</v>
      </c>
      <c r="Q4" s="14" t="s">
        <v>4</v>
      </c>
      <c r="R4" s="14" t="s">
        <v>5</v>
      </c>
      <c r="S4" s="43"/>
      <c r="T4" s="14" t="s">
        <v>3</v>
      </c>
      <c r="U4" s="14" t="s">
        <v>4</v>
      </c>
      <c r="V4" s="14" t="s">
        <v>5</v>
      </c>
      <c r="W4" s="43"/>
      <c r="X4" s="14" t="s">
        <v>3</v>
      </c>
      <c r="Y4" s="14" t="s">
        <v>4</v>
      </c>
      <c r="Z4" s="14" t="s">
        <v>5</v>
      </c>
    </row>
    <row r="5" spans="1:27" ht="18.75" customHeight="1">
      <c r="A5" s="13">
        <v>0</v>
      </c>
      <c r="B5" s="121">
        <v>278</v>
      </c>
      <c r="C5" s="121">
        <v>4</v>
      </c>
      <c r="D5" s="8">
        <f aca="true" t="shared" si="0" ref="D5:D55">B5+C5</f>
        <v>282</v>
      </c>
      <c r="E5" s="46">
        <f aca="true" t="shared" si="1" ref="E5:E55">A5*D5</f>
        <v>0</v>
      </c>
      <c r="F5" s="121">
        <v>270</v>
      </c>
      <c r="G5" s="121">
        <v>12</v>
      </c>
      <c r="H5" s="8">
        <f aca="true" t="shared" si="2" ref="H5:H55">F5+G5</f>
        <v>282</v>
      </c>
      <c r="I5" s="46">
        <f aca="true" t="shared" si="3" ref="I5:I55">A5*H5</f>
        <v>0</v>
      </c>
      <c r="J5" s="7">
        <f aca="true" t="shared" si="4" ref="J5:K36">B5+F5</f>
        <v>548</v>
      </c>
      <c r="K5" s="7">
        <f t="shared" si="4"/>
        <v>16</v>
      </c>
      <c r="L5" s="9">
        <f aca="true" t="shared" si="5" ref="L5:L55">J5+K5</f>
        <v>564</v>
      </c>
      <c r="M5" s="22">
        <f aca="true" t="shared" si="6" ref="M5:M55">A5*L5</f>
        <v>0</v>
      </c>
      <c r="N5" s="20"/>
      <c r="O5" s="39">
        <v>51</v>
      </c>
      <c r="P5" s="121">
        <v>647</v>
      </c>
      <c r="Q5" s="121">
        <v>9</v>
      </c>
      <c r="R5" s="8">
        <f aca="true" t="shared" si="7" ref="R5:R59">P5+Q5</f>
        <v>656</v>
      </c>
      <c r="S5" s="46">
        <f aca="true" t="shared" si="8" ref="S5:S53">O5*R5</f>
        <v>33456</v>
      </c>
      <c r="T5" s="121">
        <v>582</v>
      </c>
      <c r="U5" s="121">
        <v>28</v>
      </c>
      <c r="V5" s="8">
        <f aca="true" t="shared" si="9" ref="V5:V59">T5+U5</f>
        <v>610</v>
      </c>
      <c r="W5" s="46">
        <f aca="true" t="shared" si="10" ref="W5:W53">O5*V5</f>
        <v>31110</v>
      </c>
      <c r="X5" s="7">
        <f aca="true" t="shared" si="11" ref="X5:Y36">P5+T5</f>
        <v>1229</v>
      </c>
      <c r="Y5" s="7">
        <f t="shared" si="11"/>
        <v>37</v>
      </c>
      <c r="Z5" s="9">
        <f aca="true" t="shared" si="12" ref="Z5:Z59">X5+Y5</f>
        <v>1266</v>
      </c>
      <c r="AA5" s="19">
        <f aca="true" t="shared" si="13" ref="AA5:AA53">O5*Z5</f>
        <v>64566</v>
      </c>
    </row>
    <row r="6" spans="1:27" ht="18.75" customHeight="1">
      <c r="A6" s="13">
        <v>1</v>
      </c>
      <c r="B6" s="121">
        <v>336</v>
      </c>
      <c r="C6" s="121">
        <v>12</v>
      </c>
      <c r="D6" s="8">
        <f t="shared" si="0"/>
        <v>348</v>
      </c>
      <c r="E6" s="46">
        <f t="shared" si="1"/>
        <v>348</v>
      </c>
      <c r="F6" s="121">
        <v>296</v>
      </c>
      <c r="G6" s="121">
        <v>9</v>
      </c>
      <c r="H6" s="8">
        <f t="shared" si="2"/>
        <v>305</v>
      </c>
      <c r="I6" s="46">
        <f t="shared" si="3"/>
        <v>305</v>
      </c>
      <c r="J6" s="7">
        <f t="shared" si="4"/>
        <v>632</v>
      </c>
      <c r="K6" s="7">
        <f t="shared" si="4"/>
        <v>21</v>
      </c>
      <c r="L6" s="9">
        <f t="shared" si="5"/>
        <v>653</v>
      </c>
      <c r="M6" s="22">
        <f t="shared" si="6"/>
        <v>653</v>
      </c>
      <c r="N6" s="20"/>
      <c r="O6" s="39">
        <v>52</v>
      </c>
      <c r="P6" s="121">
        <v>677</v>
      </c>
      <c r="Q6" s="121">
        <v>11</v>
      </c>
      <c r="R6" s="8">
        <f t="shared" si="7"/>
        <v>688</v>
      </c>
      <c r="S6" s="46">
        <f t="shared" si="8"/>
        <v>35776</v>
      </c>
      <c r="T6" s="121">
        <v>564</v>
      </c>
      <c r="U6" s="121">
        <v>23</v>
      </c>
      <c r="V6" s="8">
        <f t="shared" si="9"/>
        <v>587</v>
      </c>
      <c r="W6" s="46">
        <f t="shared" si="10"/>
        <v>30524</v>
      </c>
      <c r="X6" s="7">
        <f t="shared" si="11"/>
        <v>1241</v>
      </c>
      <c r="Y6" s="7">
        <f t="shared" si="11"/>
        <v>34</v>
      </c>
      <c r="Z6" s="9">
        <f t="shared" si="12"/>
        <v>1275</v>
      </c>
      <c r="AA6" s="19">
        <f t="shared" si="13"/>
        <v>66300</v>
      </c>
    </row>
    <row r="7" spans="1:27" ht="18.75" customHeight="1">
      <c r="A7" s="13">
        <v>2</v>
      </c>
      <c r="B7" s="121">
        <v>345</v>
      </c>
      <c r="C7" s="121">
        <v>9</v>
      </c>
      <c r="D7" s="8">
        <f t="shared" si="0"/>
        <v>354</v>
      </c>
      <c r="E7" s="46">
        <f t="shared" si="1"/>
        <v>708</v>
      </c>
      <c r="F7" s="121">
        <v>318</v>
      </c>
      <c r="G7" s="121">
        <v>7</v>
      </c>
      <c r="H7" s="8">
        <f t="shared" si="2"/>
        <v>325</v>
      </c>
      <c r="I7" s="46">
        <f t="shared" si="3"/>
        <v>650</v>
      </c>
      <c r="J7" s="7">
        <f t="shared" si="4"/>
        <v>663</v>
      </c>
      <c r="K7" s="7">
        <f t="shared" si="4"/>
        <v>16</v>
      </c>
      <c r="L7" s="9">
        <f t="shared" si="5"/>
        <v>679</v>
      </c>
      <c r="M7" s="22">
        <f t="shared" si="6"/>
        <v>1358</v>
      </c>
      <c r="N7" s="20"/>
      <c r="O7" s="39">
        <v>53</v>
      </c>
      <c r="P7" s="121">
        <v>485</v>
      </c>
      <c r="Q7" s="121">
        <v>9</v>
      </c>
      <c r="R7" s="8">
        <f t="shared" si="7"/>
        <v>494</v>
      </c>
      <c r="S7" s="46">
        <f t="shared" si="8"/>
        <v>26182</v>
      </c>
      <c r="T7" s="121">
        <v>471</v>
      </c>
      <c r="U7" s="121">
        <v>16</v>
      </c>
      <c r="V7" s="8">
        <f t="shared" si="9"/>
        <v>487</v>
      </c>
      <c r="W7" s="46">
        <f t="shared" si="10"/>
        <v>25811</v>
      </c>
      <c r="X7" s="7">
        <f t="shared" si="11"/>
        <v>956</v>
      </c>
      <c r="Y7" s="7">
        <f t="shared" si="11"/>
        <v>25</v>
      </c>
      <c r="Z7" s="9">
        <f t="shared" si="12"/>
        <v>981</v>
      </c>
      <c r="AA7" s="19">
        <f t="shared" si="13"/>
        <v>51993</v>
      </c>
    </row>
    <row r="8" spans="1:27" ht="18.75" customHeight="1" thickBot="1">
      <c r="A8" s="13">
        <v>3</v>
      </c>
      <c r="B8" s="121">
        <v>360</v>
      </c>
      <c r="C8" s="121">
        <v>8</v>
      </c>
      <c r="D8" s="8">
        <f t="shared" si="0"/>
        <v>368</v>
      </c>
      <c r="E8" s="46">
        <f t="shared" si="1"/>
        <v>1104</v>
      </c>
      <c r="F8" s="121">
        <v>324</v>
      </c>
      <c r="G8" s="121">
        <v>7</v>
      </c>
      <c r="H8" s="8">
        <f t="shared" si="2"/>
        <v>331</v>
      </c>
      <c r="I8" s="46">
        <f t="shared" si="3"/>
        <v>993</v>
      </c>
      <c r="J8" s="7">
        <f t="shared" si="4"/>
        <v>684</v>
      </c>
      <c r="K8" s="7">
        <f t="shared" si="4"/>
        <v>15</v>
      </c>
      <c r="L8" s="9">
        <f t="shared" si="5"/>
        <v>699</v>
      </c>
      <c r="M8" s="22">
        <f t="shared" si="6"/>
        <v>2097</v>
      </c>
      <c r="N8" s="20"/>
      <c r="O8" s="47">
        <v>54</v>
      </c>
      <c r="P8" s="122">
        <v>518</v>
      </c>
      <c r="Q8" s="122">
        <v>15</v>
      </c>
      <c r="R8" s="49">
        <f t="shared" si="7"/>
        <v>533</v>
      </c>
      <c r="S8" s="50">
        <f t="shared" si="8"/>
        <v>28782</v>
      </c>
      <c r="T8" s="122">
        <v>519</v>
      </c>
      <c r="U8" s="122">
        <v>18</v>
      </c>
      <c r="V8" s="49">
        <f t="shared" si="9"/>
        <v>537</v>
      </c>
      <c r="W8" s="50">
        <f t="shared" si="10"/>
        <v>28998</v>
      </c>
      <c r="X8" s="51">
        <f t="shared" si="11"/>
        <v>1037</v>
      </c>
      <c r="Y8" s="51">
        <f t="shared" si="11"/>
        <v>33</v>
      </c>
      <c r="Z8" s="52">
        <f t="shared" si="12"/>
        <v>1070</v>
      </c>
      <c r="AA8" s="19">
        <f t="shared" si="13"/>
        <v>57780</v>
      </c>
    </row>
    <row r="9" spans="1:27" ht="18.75" customHeight="1" thickBot="1">
      <c r="A9" s="53">
        <v>4</v>
      </c>
      <c r="B9" s="122">
        <v>372</v>
      </c>
      <c r="C9" s="122">
        <v>8</v>
      </c>
      <c r="D9" s="49">
        <f t="shared" si="0"/>
        <v>380</v>
      </c>
      <c r="E9" s="50">
        <f t="shared" si="1"/>
        <v>1520</v>
      </c>
      <c r="F9" s="122">
        <v>337</v>
      </c>
      <c r="G9" s="122">
        <v>9</v>
      </c>
      <c r="H9" s="49">
        <f t="shared" si="2"/>
        <v>346</v>
      </c>
      <c r="I9" s="50">
        <f t="shared" si="3"/>
        <v>1384</v>
      </c>
      <c r="J9" s="51">
        <f t="shared" si="4"/>
        <v>709</v>
      </c>
      <c r="K9" s="51">
        <f t="shared" si="4"/>
        <v>17</v>
      </c>
      <c r="L9" s="52">
        <f t="shared" si="5"/>
        <v>726</v>
      </c>
      <c r="M9" s="22">
        <f t="shared" si="6"/>
        <v>2904</v>
      </c>
      <c r="N9" s="20"/>
      <c r="O9" s="54">
        <v>55</v>
      </c>
      <c r="P9" s="123">
        <v>547</v>
      </c>
      <c r="Q9" s="123">
        <v>4</v>
      </c>
      <c r="R9" s="56">
        <f t="shared" si="7"/>
        <v>551</v>
      </c>
      <c r="S9" s="57">
        <f t="shared" si="8"/>
        <v>30305</v>
      </c>
      <c r="T9" s="123">
        <v>507</v>
      </c>
      <c r="U9" s="123">
        <v>15</v>
      </c>
      <c r="V9" s="56">
        <f t="shared" si="9"/>
        <v>522</v>
      </c>
      <c r="W9" s="57">
        <f t="shared" si="10"/>
        <v>28710</v>
      </c>
      <c r="X9" s="58">
        <f t="shared" si="11"/>
        <v>1054</v>
      </c>
      <c r="Y9" s="58">
        <f t="shared" si="11"/>
        <v>19</v>
      </c>
      <c r="Z9" s="59">
        <f t="shared" si="12"/>
        <v>1073</v>
      </c>
      <c r="AA9" s="19">
        <f t="shared" si="13"/>
        <v>59015</v>
      </c>
    </row>
    <row r="10" spans="1:27" ht="18.75" customHeight="1">
      <c r="A10" s="60">
        <v>5</v>
      </c>
      <c r="B10" s="123">
        <v>356</v>
      </c>
      <c r="C10" s="123">
        <v>9</v>
      </c>
      <c r="D10" s="56">
        <f t="shared" si="0"/>
        <v>365</v>
      </c>
      <c r="E10" s="57">
        <f t="shared" si="1"/>
        <v>1825</v>
      </c>
      <c r="F10" s="123">
        <v>370</v>
      </c>
      <c r="G10" s="123">
        <v>6</v>
      </c>
      <c r="H10" s="56">
        <f t="shared" si="2"/>
        <v>376</v>
      </c>
      <c r="I10" s="57">
        <f t="shared" si="3"/>
        <v>1880</v>
      </c>
      <c r="J10" s="58">
        <f t="shared" si="4"/>
        <v>726</v>
      </c>
      <c r="K10" s="58">
        <f t="shared" si="4"/>
        <v>15</v>
      </c>
      <c r="L10" s="59">
        <f t="shared" si="5"/>
        <v>741</v>
      </c>
      <c r="M10" s="22">
        <f t="shared" si="6"/>
        <v>3705</v>
      </c>
      <c r="N10" s="20"/>
      <c r="O10" s="39">
        <v>56</v>
      </c>
      <c r="P10" s="121">
        <v>529</v>
      </c>
      <c r="Q10" s="121">
        <v>6</v>
      </c>
      <c r="R10" s="8">
        <f t="shared" si="7"/>
        <v>535</v>
      </c>
      <c r="S10" s="46">
        <f t="shared" si="8"/>
        <v>29960</v>
      </c>
      <c r="T10" s="121">
        <v>544</v>
      </c>
      <c r="U10" s="121">
        <v>13</v>
      </c>
      <c r="V10" s="8">
        <f t="shared" si="9"/>
        <v>557</v>
      </c>
      <c r="W10" s="46">
        <f t="shared" si="10"/>
        <v>31192</v>
      </c>
      <c r="X10" s="7">
        <f t="shared" si="11"/>
        <v>1073</v>
      </c>
      <c r="Y10" s="7">
        <f t="shared" si="11"/>
        <v>19</v>
      </c>
      <c r="Z10" s="9">
        <f t="shared" si="12"/>
        <v>1092</v>
      </c>
      <c r="AA10" s="19">
        <f t="shared" si="13"/>
        <v>61152</v>
      </c>
    </row>
    <row r="11" spans="1:27" ht="18.75" customHeight="1">
      <c r="A11" s="13">
        <v>6</v>
      </c>
      <c r="B11" s="121">
        <v>377</v>
      </c>
      <c r="C11" s="121">
        <v>12</v>
      </c>
      <c r="D11" s="8">
        <f t="shared" si="0"/>
        <v>389</v>
      </c>
      <c r="E11" s="46">
        <f t="shared" si="1"/>
        <v>2334</v>
      </c>
      <c r="F11" s="121">
        <v>331</v>
      </c>
      <c r="G11" s="121">
        <v>12</v>
      </c>
      <c r="H11" s="8">
        <f t="shared" si="2"/>
        <v>343</v>
      </c>
      <c r="I11" s="46">
        <f t="shared" si="3"/>
        <v>2058</v>
      </c>
      <c r="J11" s="7">
        <f t="shared" si="4"/>
        <v>708</v>
      </c>
      <c r="K11" s="7">
        <f t="shared" si="4"/>
        <v>24</v>
      </c>
      <c r="L11" s="9">
        <f t="shared" si="5"/>
        <v>732</v>
      </c>
      <c r="M11" s="22">
        <f t="shared" si="6"/>
        <v>4392</v>
      </c>
      <c r="N11" s="20"/>
      <c r="O11" s="39">
        <v>57</v>
      </c>
      <c r="P11" s="121">
        <v>527</v>
      </c>
      <c r="Q11" s="121">
        <v>17</v>
      </c>
      <c r="R11" s="8">
        <f t="shared" si="7"/>
        <v>544</v>
      </c>
      <c r="S11" s="46">
        <f t="shared" si="8"/>
        <v>31008</v>
      </c>
      <c r="T11" s="121">
        <v>534</v>
      </c>
      <c r="U11" s="121">
        <v>22</v>
      </c>
      <c r="V11" s="8">
        <f t="shared" si="9"/>
        <v>556</v>
      </c>
      <c r="W11" s="46">
        <f t="shared" si="10"/>
        <v>31692</v>
      </c>
      <c r="X11" s="7">
        <f t="shared" si="11"/>
        <v>1061</v>
      </c>
      <c r="Y11" s="7">
        <f t="shared" si="11"/>
        <v>39</v>
      </c>
      <c r="Z11" s="9">
        <f t="shared" si="12"/>
        <v>1100</v>
      </c>
      <c r="AA11" s="19">
        <f t="shared" si="13"/>
        <v>62700</v>
      </c>
    </row>
    <row r="12" spans="1:27" ht="18.75" customHeight="1">
      <c r="A12" s="13">
        <v>7</v>
      </c>
      <c r="B12" s="121">
        <v>345</v>
      </c>
      <c r="C12" s="121">
        <v>5</v>
      </c>
      <c r="D12" s="8">
        <f t="shared" si="0"/>
        <v>350</v>
      </c>
      <c r="E12" s="46">
        <f t="shared" si="1"/>
        <v>2450</v>
      </c>
      <c r="F12" s="121">
        <v>351</v>
      </c>
      <c r="G12" s="121">
        <v>5</v>
      </c>
      <c r="H12" s="8">
        <f t="shared" si="2"/>
        <v>356</v>
      </c>
      <c r="I12" s="46">
        <f t="shared" si="3"/>
        <v>2492</v>
      </c>
      <c r="J12" s="7">
        <f t="shared" si="4"/>
        <v>696</v>
      </c>
      <c r="K12" s="7">
        <f t="shared" si="4"/>
        <v>10</v>
      </c>
      <c r="L12" s="9">
        <f t="shared" si="5"/>
        <v>706</v>
      </c>
      <c r="M12" s="22">
        <f t="shared" si="6"/>
        <v>4942</v>
      </c>
      <c r="N12" s="20"/>
      <c r="O12" s="39">
        <v>58</v>
      </c>
      <c r="P12" s="121">
        <v>568</v>
      </c>
      <c r="Q12" s="121">
        <v>10</v>
      </c>
      <c r="R12" s="8">
        <f t="shared" si="7"/>
        <v>578</v>
      </c>
      <c r="S12" s="46">
        <f t="shared" si="8"/>
        <v>33524</v>
      </c>
      <c r="T12" s="121">
        <v>532</v>
      </c>
      <c r="U12" s="121">
        <v>6</v>
      </c>
      <c r="V12" s="8">
        <f t="shared" si="9"/>
        <v>538</v>
      </c>
      <c r="W12" s="46">
        <f t="shared" si="10"/>
        <v>31204</v>
      </c>
      <c r="X12" s="7">
        <f t="shared" si="11"/>
        <v>1100</v>
      </c>
      <c r="Y12" s="7">
        <f t="shared" si="11"/>
        <v>16</v>
      </c>
      <c r="Z12" s="9">
        <f t="shared" si="12"/>
        <v>1116</v>
      </c>
      <c r="AA12" s="19">
        <f t="shared" si="13"/>
        <v>64728</v>
      </c>
    </row>
    <row r="13" spans="1:27" ht="18.75" customHeight="1" thickBot="1">
      <c r="A13" s="13">
        <v>8</v>
      </c>
      <c r="B13" s="121">
        <v>392</v>
      </c>
      <c r="C13" s="121">
        <v>5</v>
      </c>
      <c r="D13" s="8">
        <f t="shared" si="0"/>
        <v>397</v>
      </c>
      <c r="E13" s="46">
        <f t="shared" si="1"/>
        <v>3176</v>
      </c>
      <c r="F13" s="121">
        <v>335</v>
      </c>
      <c r="G13" s="121">
        <v>11</v>
      </c>
      <c r="H13" s="8">
        <f t="shared" si="2"/>
        <v>346</v>
      </c>
      <c r="I13" s="46">
        <f t="shared" si="3"/>
        <v>2768</v>
      </c>
      <c r="J13" s="7">
        <f t="shared" si="4"/>
        <v>727</v>
      </c>
      <c r="K13" s="7">
        <f t="shared" si="4"/>
        <v>16</v>
      </c>
      <c r="L13" s="9">
        <f t="shared" si="5"/>
        <v>743</v>
      </c>
      <c r="M13" s="22">
        <f t="shared" si="6"/>
        <v>5944</v>
      </c>
      <c r="N13" s="20"/>
      <c r="O13" s="47">
        <v>59</v>
      </c>
      <c r="P13" s="122">
        <v>519</v>
      </c>
      <c r="Q13" s="122">
        <v>10</v>
      </c>
      <c r="R13" s="49">
        <f t="shared" si="7"/>
        <v>529</v>
      </c>
      <c r="S13" s="50">
        <f t="shared" si="8"/>
        <v>31211</v>
      </c>
      <c r="T13" s="122">
        <v>533</v>
      </c>
      <c r="U13" s="122">
        <v>11</v>
      </c>
      <c r="V13" s="49">
        <f t="shared" si="9"/>
        <v>544</v>
      </c>
      <c r="W13" s="50">
        <f t="shared" si="10"/>
        <v>32096</v>
      </c>
      <c r="X13" s="51">
        <f t="shared" si="11"/>
        <v>1052</v>
      </c>
      <c r="Y13" s="51">
        <f t="shared" si="11"/>
        <v>21</v>
      </c>
      <c r="Z13" s="52">
        <f t="shared" si="12"/>
        <v>1073</v>
      </c>
      <c r="AA13" s="19">
        <f t="shared" si="13"/>
        <v>63307</v>
      </c>
    </row>
    <row r="14" spans="1:27" ht="18.75" customHeight="1" thickBot="1">
      <c r="A14" s="53">
        <v>9</v>
      </c>
      <c r="B14" s="122">
        <v>380</v>
      </c>
      <c r="C14" s="122">
        <v>6</v>
      </c>
      <c r="D14" s="49">
        <f t="shared" si="0"/>
        <v>386</v>
      </c>
      <c r="E14" s="50">
        <f t="shared" si="1"/>
        <v>3474</v>
      </c>
      <c r="F14" s="122">
        <v>358</v>
      </c>
      <c r="G14" s="122">
        <v>3</v>
      </c>
      <c r="H14" s="49">
        <f t="shared" si="2"/>
        <v>361</v>
      </c>
      <c r="I14" s="50">
        <f t="shared" si="3"/>
        <v>3249</v>
      </c>
      <c r="J14" s="51">
        <f t="shared" si="4"/>
        <v>738</v>
      </c>
      <c r="K14" s="51">
        <f t="shared" si="4"/>
        <v>9</v>
      </c>
      <c r="L14" s="52">
        <f t="shared" si="5"/>
        <v>747</v>
      </c>
      <c r="M14" s="22">
        <f t="shared" si="6"/>
        <v>6723</v>
      </c>
      <c r="N14" s="20"/>
      <c r="O14" s="54">
        <v>60</v>
      </c>
      <c r="P14" s="123">
        <v>544</v>
      </c>
      <c r="Q14" s="123">
        <v>11</v>
      </c>
      <c r="R14" s="56">
        <f t="shared" si="7"/>
        <v>555</v>
      </c>
      <c r="S14" s="57">
        <f t="shared" si="8"/>
        <v>33300</v>
      </c>
      <c r="T14" s="123">
        <v>598</v>
      </c>
      <c r="U14" s="123">
        <v>11</v>
      </c>
      <c r="V14" s="56">
        <f t="shared" si="9"/>
        <v>609</v>
      </c>
      <c r="W14" s="57">
        <f t="shared" si="10"/>
        <v>36540</v>
      </c>
      <c r="X14" s="58">
        <f t="shared" si="11"/>
        <v>1142</v>
      </c>
      <c r="Y14" s="58">
        <f t="shared" si="11"/>
        <v>22</v>
      </c>
      <c r="Z14" s="59">
        <f t="shared" si="12"/>
        <v>1164</v>
      </c>
      <c r="AA14" s="19">
        <f t="shared" si="13"/>
        <v>69840</v>
      </c>
    </row>
    <row r="15" spans="1:27" ht="18.75" customHeight="1">
      <c r="A15" s="60">
        <v>10</v>
      </c>
      <c r="B15" s="123">
        <v>376</v>
      </c>
      <c r="C15" s="123">
        <v>10</v>
      </c>
      <c r="D15" s="56">
        <f t="shared" si="0"/>
        <v>386</v>
      </c>
      <c r="E15" s="57">
        <f t="shared" si="1"/>
        <v>3860</v>
      </c>
      <c r="F15" s="123">
        <v>371</v>
      </c>
      <c r="G15" s="123">
        <v>4</v>
      </c>
      <c r="H15" s="56">
        <f t="shared" si="2"/>
        <v>375</v>
      </c>
      <c r="I15" s="57">
        <f t="shared" si="3"/>
        <v>3750</v>
      </c>
      <c r="J15" s="58">
        <f t="shared" si="4"/>
        <v>747</v>
      </c>
      <c r="K15" s="58">
        <f t="shared" si="4"/>
        <v>14</v>
      </c>
      <c r="L15" s="59">
        <f t="shared" si="5"/>
        <v>761</v>
      </c>
      <c r="M15" s="22">
        <f t="shared" si="6"/>
        <v>7610</v>
      </c>
      <c r="N15" s="20"/>
      <c r="O15" s="39">
        <v>61</v>
      </c>
      <c r="P15" s="121">
        <v>609</v>
      </c>
      <c r="Q15" s="121">
        <v>7</v>
      </c>
      <c r="R15" s="8">
        <f t="shared" si="7"/>
        <v>616</v>
      </c>
      <c r="S15" s="46">
        <f t="shared" si="8"/>
        <v>37576</v>
      </c>
      <c r="T15" s="121">
        <v>578</v>
      </c>
      <c r="U15" s="121">
        <v>8</v>
      </c>
      <c r="V15" s="8">
        <f t="shared" si="9"/>
        <v>586</v>
      </c>
      <c r="W15" s="46">
        <f t="shared" si="10"/>
        <v>35746</v>
      </c>
      <c r="X15" s="7">
        <f t="shared" si="11"/>
        <v>1187</v>
      </c>
      <c r="Y15" s="7">
        <f t="shared" si="11"/>
        <v>15</v>
      </c>
      <c r="Z15" s="9">
        <f t="shared" si="12"/>
        <v>1202</v>
      </c>
      <c r="AA15" s="19">
        <f t="shared" si="13"/>
        <v>73322</v>
      </c>
    </row>
    <row r="16" spans="1:27" ht="18.75" customHeight="1">
      <c r="A16" s="13">
        <v>11</v>
      </c>
      <c r="B16" s="121">
        <v>376</v>
      </c>
      <c r="C16" s="121">
        <v>11</v>
      </c>
      <c r="D16" s="8">
        <f t="shared" si="0"/>
        <v>387</v>
      </c>
      <c r="E16" s="46">
        <f t="shared" si="1"/>
        <v>4257</v>
      </c>
      <c r="F16" s="121">
        <v>376</v>
      </c>
      <c r="G16" s="121">
        <v>8</v>
      </c>
      <c r="H16" s="8">
        <f t="shared" si="2"/>
        <v>384</v>
      </c>
      <c r="I16" s="46">
        <f t="shared" si="3"/>
        <v>4224</v>
      </c>
      <c r="J16" s="7">
        <f t="shared" si="4"/>
        <v>752</v>
      </c>
      <c r="K16" s="7">
        <f t="shared" si="4"/>
        <v>19</v>
      </c>
      <c r="L16" s="9">
        <f t="shared" si="5"/>
        <v>771</v>
      </c>
      <c r="M16" s="22">
        <f t="shared" si="6"/>
        <v>8481</v>
      </c>
      <c r="N16" s="20"/>
      <c r="O16" s="39">
        <v>62</v>
      </c>
      <c r="P16" s="121">
        <v>566</v>
      </c>
      <c r="Q16" s="121">
        <v>10</v>
      </c>
      <c r="R16" s="8">
        <f t="shared" si="7"/>
        <v>576</v>
      </c>
      <c r="S16" s="46">
        <f t="shared" si="8"/>
        <v>35712</v>
      </c>
      <c r="T16" s="121">
        <v>580</v>
      </c>
      <c r="U16" s="121">
        <v>8</v>
      </c>
      <c r="V16" s="8">
        <f t="shared" si="9"/>
        <v>588</v>
      </c>
      <c r="W16" s="46">
        <f t="shared" si="10"/>
        <v>36456</v>
      </c>
      <c r="X16" s="7">
        <f t="shared" si="11"/>
        <v>1146</v>
      </c>
      <c r="Y16" s="7">
        <f t="shared" si="11"/>
        <v>18</v>
      </c>
      <c r="Z16" s="9">
        <f t="shared" si="12"/>
        <v>1164</v>
      </c>
      <c r="AA16" s="19">
        <f t="shared" si="13"/>
        <v>72168</v>
      </c>
    </row>
    <row r="17" spans="1:27" ht="18.75" customHeight="1">
      <c r="A17" s="13">
        <v>12</v>
      </c>
      <c r="B17" s="121">
        <v>379</v>
      </c>
      <c r="C17" s="121">
        <v>9</v>
      </c>
      <c r="D17" s="8">
        <f t="shared" si="0"/>
        <v>388</v>
      </c>
      <c r="E17" s="46">
        <f t="shared" si="1"/>
        <v>4656</v>
      </c>
      <c r="F17" s="121">
        <v>348</v>
      </c>
      <c r="G17" s="121">
        <v>2</v>
      </c>
      <c r="H17" s="8">
        <f t="shared" si="2"/>
        <v>350</v>
      </c>
      <c r="I17" s="46">
        <f t="shared" si="3"/>
        <v>4200</v>
      </c>
      <c r="J17" s="7">
        <f t="shared" si="4"/>
        <v>727</v>
      </c>
      <c r="K17" s="7">
        <f t="shared" si="4"/>
        <v>11</v>
      </c>
      <c r="L17" s="9">
        <f t="shared" si="5"/>
        <v>738</v>
      </c>
      <c r="M17" s="22">
        <f t="shared" si="6"/>
        <v>8856</v>
      </c>
      <c r="N17" s="20"/>
      <c r="O17" s="39">
        <v>63</v>
      </c>
      <c r="P17" s="121">
        <v>575</v>
      </c>
      <c r="Q17" s="121">
        <v>4</v>
      </c>
      <c r="R17" s="8">
        <f t="shared" si="7"/>
        <v>579</v>
      </c>
      <c r="S17" s="46">
        <f t="shared" si="8"/>
        <v>36477</v>
      </c>
      <c r="T17" s="121">
        <v>610</v>
      </c>
      <c r="U17" s="121">
        <v>9</v>
      </c>
      <c r="V17" s="8">
        <f t="shared" si="9"/>
        <v>619</v>
      </c>
      <c r="W17" s="46">
        <f t="shared" si="10"/>
        <v>38997</v>
      </c>
      <c r="X17" s="7">
        <f t="shared" si="11"/>
        <v>1185</v>
      </c>
      <c r="Y17" s="7">
        <f t="shared" si="11"/>
        <v>13</v>
      </c>
      <c r="Z17" s="9">
        <f t="shared" si="12"/>
        <v>1198</v>
      </c>
      <c r="AA17" s="19">
        <f t="shared" si="13"/>
        <v>75474</v>
      </c>
    </row>
    <row r="18" spans="1:27" ht="18.75" customHeight="1" thickBot="1">
      <c r="A18" s="13">
        <v>13</v>
      </c>
      <c r="B18" s="121">
        <v>331</v>
      </c>
      <c r="C18" s="121">
        <v>11</v>
      </c>
      <c r="D18" s="8">
        <f t="shared" si="0"/>
        <v>342</v>
      </c>
      <c r="E18" s="46">
        <f t="shared" si="1"/>
        <v>4446</v>
      </c>
      <c r="F18" s="121">
        <v>377</v>
      </c>
      <c r="G18" s="121">
        <v>6</v>
      </c>
      <c r="H18" s="8">
        <f t="shared" si="2"/>
        <v>383</v>
      </c>
      <c r="I18" s="46">
        <f t="shared" si="3"/>
        <v>4979</v>
      </c>
      <c r="J18" s="7">
        <f t="shared" si="4"/>
        <v>708</v>
      </c>
      <c r="K18" s="7">
        <f t="shared" si="4"/>
        <v>17</v>
      </c>
      <c r="L18" s="9">
        <f t="shared" si="5"/>
        <v>725</v>
      </c>
      <c r="M18" s="22">
        <f t="shared" si="6"/>
        <v>9425</v>
      </c>
      <c r="N18" s="20"/>
      <c r="O18" s="47">
        <v>64</v>
      </c>
      <c r="P18" s="122">
        <v>617</v>
      </c>
      <c r="Q18" s="122">
        <v>6</v>
      </c>
      <c r="R18" s="49">
        <f t="shared" si="7"/>
        <v>623</v>
      </c>
      <c r="S18" s="50">
        <f t="shared" si="8"/>
        <v>39872</v>
      </c>
      <c r="T18" s="122">
        <v>621</v>
      </c>
      <c r="U18" s="122">
        <v>9</v>
      </c>
      <c r="V18" s="49">
        <f t="shared" si="9"/>
        <v>630</v>
      </c>
      <c r="W18" s="50">
        <f t="shared" si="10"/>
        <v>40320</v>
      </c>
      <c r="X18" s="51">
        <f t="shared" si="11"/>
        <v>1238</v>
      </c>
      <c r="Y18" s="51">
        <f t="shared" si="11"/>
        <v>15</v>
      </c>
      <c r="Z18" s="52">
        <f t="shared" si="12"/>
        <v>1253</v>
      </c>
      <c r="AA18" s="19">
        <f t="shared" si="13"/>
        <v>80192</v>
      </c>
    </row>
    <row r="19" spans="1:27" ht="18.75" customHeight="1" thickBot="1">
      <c r="A19" s="53">
        <v>14</v>
      </c>
      <c r="B19" s="122">
        <v>392</v>
      </c>
      <c r="C19" s="122">
        <v>4</v>
      </c>
      <c r="D19" s="49">
        <f t="shared" si="0"/>
        <v>396</v>
      </c>
      <c r="E19" s="50">
        <f t="shared" si="1"/>
        <v>5544</v>
      </c>
      <c r="F19" s="122">
        <v>355</v>
      </c>
      <c r="G19" s="122">
        <v>7</v>
      </c>
      <c r="H19" s="49">
        <f t="shared" si="2"/>
        <v>362</v>
      </c>
      <c r="I19" s="50">
        <f t="shared" si="3"/>
        <v>5068</v>
      </c>
      <c r="J19" s="51">
        <f t="shared" si="4"/>
        <v>747</v>
      </c>
      <c r="K19" s="51">
        <f t="shared" si="4"/>
        <v>11</v>
      </c>
      <c r="L19" s="52">
        <f t="shared" si="5"/>
        <v>758</v>
      </c>
      <c r="M19" s="22">
        <f t="shared" si="6"/>
        <v>10612</v>
      </c>
      <c r="N19" s="20"/>
      <c r="O19" s="54">
        <v>65</v>
      </c>
      <c r="P19" s="123">
        <v>628</v>
      </c>
      <c r="Q19" s="123">
        <v>5</v>
      </c>
      <c r="R19" s="56">
        <f t="shared" si="7"/>
        <v>633</v>
      </c>
      <c r="S19" s="57">
        <f t="shared" si="8"/>
        <v>41145</v>
      </c>
      <c r="T19" s="123">
        <v>606</v>
      </c>
      <c r="U19" s="123">
        <v>7</v>
      </c>
      <c r="V19" s="56">
        <f t="shared" si="9"/>
        <v>613</v>
      </c>
      <c r="W19" s="57">
        <f t="shared" si="10"/>
        <v>39845</v>
      </c>
      <c r="X19" s="58">
        <f t="shared" si="11"/>
        <v>1234</v>
      </c>
      <c r="Y19" s="58">
        <f t="shared" si="11"/>
        <v>12</v>
      </c>
      <c r="Z19" s="59">
        <f t="shared" si="12"/>
        <v>1246</v>
      </c>
      <c r="AA19" s="19">
        <f t="shared" si="13"/>
        <v>80990</v>
      </c>
    </row>
    <row r="20" spans="1:27" ht="18.75" customHeight="1">
      <c r="A20" s="60">
        <v>15</v>
      </c>
      <c r="B20" s="123">
        <v>389</v>
      </c>
      <c r="C20" s="123">
        <v>6</v>
      </c>
      <c r="D20" s="56">
        <f t="shared" si="0"/>
        <v>395</v>
      </c>
      <c r="E20" s="57">
        <f t="shared" si="1"/>
        <v>5925</v>
      </c>
      <c r="F20" s="123">
        <v>381</v>
      </c>
      <c r="G20" s="123">
        <v>6</v>
      </c>
      <c r="H20" s="56">
        <f t="shared" si="2"/>
        <v>387</v>
      </c>
      <c r="I20" s="57">
        <f t="shared" si="3"/>
        <v>5805</v>
      </c>
      <c r="J20" s="58">
        <f t="shared" si="4"/>
        <v>770</v>
      </c>
      <c r="K20" s="58">
        <f t="shared" si="4"/>
        <v>12</v>
      </c>
      <c r="L20" s="59">
        <f t="shared" si="5"/>
        <v>782</v>
      </c>
      <c r="M20" s="22">
        <f t="shared" si="6"/>
        <v>11730</v>
      </c>
      <c r="N20" s="20"/>
      <c r="O20" s="39">
        <v>66</v>
      </c>
      <c r="P20" s="121">
        <v>692</v>
      </c>
      <c r="Q20" s="121">
        <v>6</v>
      </c>
      <c r="R20" s="8">
        <f t="shared" si="7"/>
        <v>698</v>
      </c>
      <c r="S20" s="46">
        <f t="shared" si="8"/>
        <v>46068</v>
      </c>
      <c r="T20" s="121">
        <v>636</v>
      </c>
      <c r="U20" s="121">
        <v>4</v>
      </c>
      <c r="V20" s="8">
        <f t="shared" si="9"/>
        <v>640</v>
      </c>
      <c r="W20" s="46">
        <f t="shared" si="10"/>
        <v>42240</v>
      </c>
      <c r="X20" s="7">
        <f t="shared" si="11"/>
        <v>1328</v>
      </c>
      <c r="Y20" s="7">
        <f t="shared" si="11"/>
        <v>10</v>
      </c>
      <c r="Z20" s="9">
        <f t="shared" si="12"/>
        <v>1338</v>
      </c>
      <c r="AA20" s="19">
        <f t="shared" si="13"/>
        <v>88308</v>
      </c>
    </row>
    <row r="21" spans="1:27" ht="18.75" customHeight="1">
      <c r="A21" s="13">
        <v>16</v>
      </c>
      <c r="B21" s="121">
        <v>394</v>
      </c>
      <c r="C21" s="121">
        <v>6</v>
      </c>
      <c r="D21" s="8">
        <f t="shared" si="0"/>
        <v>400</v>
      </c>
      <c r="E21" s="46">
        <f t="shared" si="1"/>
        <v>6400</v>
      </c>
      <c r="F21" s="121">
        <v>336</v>
      </c>
      <c r="G21" s="121">
        <v>3</v>
      </c>
      <c r="H21" s="8">
        <f t="shared" si="2"/>
        <v>339</v>
      </c>
      <c r="I21" s="46">
        <f t="shared" si="3"/>
        <v>5424</v>
      </c>
      <c r="J21" s="7">
        <f t="shared" si="4"/>
        <v>730</v>
      </c>
      <c r="K21" s="7">
        <f t="shared" si="4"/>
        <v>9</v>
      </c>
      <c r="L21" s="9">
        <f t="shared" si="5"/>
        <v>739</v>
      </c>
      <c r="M21" s="22">
        <f t="shared" si="6"/>
        <v>11824</v>
      </c>
      <c r="N21" s="20"/>
      <c r="O21" s="39">
        <v>67</v>
      </c>
      <c r="P21" s="121">
        <v>683</v>
      </c>
      <c r="Q21" s="121">
        <v>7</v>
      </c>
      <c r="R21" s="8">
        <f t="shared" si="7"/>
        <v>690</v>
      </c>
      <c r="S21" s="46">
        <f t="shared" si="8"/>
        <v>46230</v>
      </c>
      <c r="T21" s="121">
        <v>743</v>
      </c>
      <c r="U21" s="121">
        <v>2</v>
      </c>
      <c r="V21" s="8">
        <f t="shared" si="9"/>
        <v>745</v>
      </c>
      <c r="W21" s="46">
        <f t="shared" si="10"/>
        <v>49915</v>
      </c>
      <c r="X21" s="7">
        <f t="shared" si="11"/>
        <v>1426</v>
      </c>
      <c r="Y21" s="7">
        <f t="shared" si="11"/>
        <v>9</v>
      </c>
      <c r="Z21" s="9">
        <f t="shared" si="12"/>
        <v>1435</v>
      </c>
      <c r="AA21" s="19">
        <f t="shared" si="13"/>
        <v>96145</v>
      </c>
    </row>
    <row r="22" spans="1:27" ht="18.75" customHeight="1">
      <c r="A22" s="13">
        <v>17</v>
      </c>
      <c r="B22" s="121">
        <v>340</v>
      </c>
      <c r="C22" s="121">
        <v>7</v>
      </c>
      <c r="D22" s="8">
        <f t="shared" si="0"/>
        <v>347</v>
      </c>
      <c r="E22" s="46">
        <f t="shared" si="1"/>
        <v>5899</v>
      </c>
      <c r="F22" s="121">
        <v>359</v>
      </c>
      <c r="G22" s="121">
        <v>9</v>
      </c>
      <c r="H22" s="8">
        <f t="shared" si="2"/>
        <v>368</v>
      </c>
      <c r="I22" s="46">
        <f t="shared" si="3"/>
        <v>6256</v>
      </c>
      <c r="J22" s="7">
        <f t="shared" si="4"/>
        <v>699</v>
      </c>
      <c r="K22" s="7">
        <f t="shared" si="4"/>
        <v>16</v>
      </c>
      <c r="L22" s="9">
        <f t="shared" si="5"/>
        <v>715</v>
      </c>
      <c r="M22" s="22">
        <f t="shared" si="6"/>
        <v>12155</v>
      </c>
      <c r="N22" s="20"/>
      <c r="O22" s="39">
        <v>68</v>
      </c>
      <c r="P22" s="121">
        <v>695</v>
      </c>
      <c r="Q22" s="121">
        <v>3</v>
      </c>
      <c r="R22" s="8">
        <f t="shared" si="7"/>
        <v>698</v>
      </c>
      <c r="S22" s="46">
        <f t="shared" si="8"/>
        <v>47464</v>
      </c>
      <c r="T22" s="121">
        <v>722</v>
      </c>
      <c r="U22" s="121">
        <v>5</v>
      </c>
      <c r="V22" s="8">
        <f t="shared" si="9"/>
        <v>727</v>
      </c>
      <c r="W22" s="46">
        <f t="shared" si="10"/>
        <v>49436</v>
      </c>
      <c r="X22" s="7">
        <f t="shared" si="11"/>
        <v>1417</v>
      </c>
      <c r="Y22" s="7">
        <f t="shared" si="11"/>
        <v>8</v>
      </c>
      <c r="Z22" s="9">
        <f t="shared" si="12"/>
        <v>1425</v>
      </c>
      <c r="AA22" s="19">
        <f t="shared" si="13"/>
        <v>96900</v>
      </c>
    </row>
    <row r="23" spans="1:27" ht="18.75" customHeight="1" thickBot="1">
      <c r="A23" s="13">
        <v>18</v>
      </c>
      <c r="B23" s="121">
        <v>417</v>
      </c>
      <c r="C23" s="121">
        <v>22</v>
      </c>
      <c r="D23" s="8">
        <f t="shared" si="0"/>
        <v>439</v>
      </c>
      <c r="E23" s="46">
        <f t="shared" si="1"/>
        <v>7902</v>
      </c>
      <c r="F23" s="121">
        <v>419</v>
      </c>
      <c r="G23" s="121">
        <v>13</v>
      </c>
      <c r="H23" s="8">
        <f t="shared" si="2"/>
        <v>432</v>
      </c>
      <c r="I23" s="46">
        <f t="shared" si="3"/>
        <v>7776</v>
      </c>
      <c r="J23" s="7">
        <f t="shared" si="4"/>
        <v>836</v>
      </c>
      <c r="K23" s="7">
        <f t="shared" si="4"/>
        <v>35</v>
      </c>
      <c r="L23" s="9">
        <f t="shared" si="5"/>
        <v>871</v>
      </c>
      <c r="M23" s="22">
        <f t="shared" si="6"/>
        <v>15678</v>
      </c>
      <c r="N23" s="20"/>
      <c r="O23" s="47">
        <v>69</v>
      </c>
      <c r="P23" s="122">
        <v>726</v>
      </c>
      <c r="Q23" s="122">
        <v>3</v>
      </c>
      <c r="R23" s="49">
        <f t="shared" si="7"/>
        <v>729</v>
      </c>
      <c r="S23" s="50">
        <f t="shared" si="8"/>
        <v>50301</v>
      </c>
      <c r="T23" s="122">
        <v>755</v>
      </c>
      <c r="U23" s="122">
        <v>1</v>
      </c>
      <c r="V23" s="49">
        <f t="shared" si="9"/>
        <v>756</v>
      </c>
      <c r="W23" s="50">
        <f t="shared" si="10"/>
        <v>52164</v>
      </c>
      <c r="X23" s="51">
        <f t="shared" si="11"/>
        <v>1481</v>
      </c>
      <c r="Y23" s="51">
        <f t="shared" si="11"/>
        <v>4</v>
      </c>
      <c r="Z23" s="52">
        <f t="shared" si="12"/>
        <v>1485</v>
      </c>
      <c r="AA23" s="19">
        <f t="shared" si="13"/>
        <v>102465</v>
      </c>
    </row>
    <row r="24" spans="1:27" ht="18.75" customHeight="1" thickBot="1">
      <c r="A24" s="61">
        <v>19</v>
      </c>
      <c r="B24" s="124">
        <v>438</v>
      </c>
      <c r="C24" s="124">
        <v>42</v>
      </c>
      <c r="D24" s="63">
        <f t="shared" si="0"/>
        <v>480</v>
      </c>
      <c r="E24" s="64">
        <f t="shared" si="1"/>
        <v>9120</v>
      </c>
      <c r="F24" s="124">
        <v>416</v>
      </c>
      <c r="G24" s="124">
        <v>33</v>
      </c>
      <c r="H24" s="63">
        <f t="shared" si="2"/>
        <v>449</v>
      </c>
      <c r="I24" s="64">
        <f t="shared" si="3"/>
        <v>8531</v>
      </c>
      <c r="J24" s="65">
        <f t="shared" si="4"/>
        <v>854</v>
      </c>
      <c r="K24" s="65">
        <f t="shared" si="4"/>
        <v>75</v>
      </c>
      <c r="L24" s="66">
        <f t="shared" si="5"/>
        <v>929</v>
      </c>
      <c r="M24" s="22">
        <f t="shared" si="6"/>
        <v>17651</v>
      </c>
      <c r="N24" s="20"/>
      <c r="O24" s="54">
        <v>70</v>
      </c>
      <c r="P24" s="123">
        <v>819</v>
      </c>
      <c r="Q24" s="123">
        <v>4</v>
      </c>
      <c r="R24" s="56">
        <f t="shared" si="7"/>
        <v>823</v>
      </c>
      <c r="S24" s="57">
        <f t="shared" si="8"/>
        <v>57610</v>
      </c>
      <c r="T24" s="123">
        <v>786</v>
      </c>
      <c r="U24" s="123">
        <v>3</v>
      </c>
      <c r="V24" s="56">
        <f t="shared" si="9"/>
        <v>789</v>
      </c>
      <c r="W24" s="57">
        <f t="shared" si="10"/>
        <v>55230</v>
      </c>
      <c r="X24" s="58">
        <f t="shared" si="11"/>
        <v>1605</v>
      </c>
      <c r="Y24" s="58">
        <f t="shared" si="11"/>
        <v>7</v>
      </c>
      <c r="Z24" s="59">
        <f t="shared" si="12"/>
        <v>1612</v>
      </c>
      <c r="AA24" s="19">
        <f t="shared" si="13"/>
        <v>112840</v>
      </c>
    </row>
    <row r="25" spans="1:27" ht="18.75" customHeight="1">
      <c r="A25" s="60">
        <v>20</v>
      </c>
      <c r="B25" s="123">
        <v>417</v>
      </c>
      <c r="C25" s="123">
        <v>57</v>
      </c>
      <c r="D25" s="56">
        <f t="shared" si="0"/>
        <v>474</v>
      </c>
      <c r="E25" s="57">
        <f t="shared" si="1"/>
        <v>9480</v>
      </c>
      <c r="F25" s="123">
        <v>352</v>
      </c>
      <c r="G25" s="123">
        <v>42</v>
      </c>
      <c r="H25" s="56">
        <f t="shared" si="2"/>
        <v>394</v>
      </c>
      <c r="I25" s="57">
        <f t="shared" si="3"/>
        <v>7880</v>
      </c>
      <c r="J25" s="58">
        <f t="shared" si="4"/>
        <v>769</v>
      </c>
      <c r="K25" s="58">
        <f t="shared" si="4"/>
        <v>99</v>
      </c>
      <c r="L25" s="59">
        <f t="shared" si="5"/>
        <v>868</v>
      </c>
      <c r="M25" s="22">
        <f t="shared" si="6"/>
        <v>17360</v>
      </c>
      <c r="N25" s="20"/>
      <c r="O25" s="39">
        <v>71</v>
      </c>
      <c r="P25" s="121">
        <v>770</v>
      </c>
      <c r="Q25" s="121">
        <v>2</v>
      </c>
      <c r="R25" s="8">
        <f t="shared" si="7"/>
        <v>772</v>
      </c>
      <c r="S25" s="46">
        <f t="shared" si="8"/>
        <v>54812</v>
      </c>
      <c r="T25" s="121">
        <v>800</v>
      </c>
      <c r="U25" s="121">
        <v>3</v>
      </c>
      <c r="V25" s="8">
        <f t="shared" si="9"/>
        <v>803</v>
      </c>
      <c r="W25" s="46">
        <f t="shared" si="10"/>
        <v>57013</v>
      </c>
      <c r="X25" s="7">
        <f t="shared" si="11"/>
        <v>1570</v>
      </c>
      <c r="Y25" s="7">
        <f t="shared" si="11"/>
        <v>5</v>
      </c>
      <c r="Z25" s="9">
        <f t="shared" si="12"/>
        <v>1575</v>
      </c>
      <c r="AA25" s="19">
        <f t="shared" si="13"/>
        <v>111825</v>
      </c>
    </row>
    <row r="26" spans="1:27" ht="18.75" customHeight="1">
      <c r="A26" s="13">
        <v>21</v>
      </c>
      <c r="B26" s="121">
        <v>455</v>
      </c>
      <c r="C26" s="121">
        <v>46</v>
      </c>
      <c r="D26" s="8">
        <f t="shared" si="0"/>
        <v>501</v>
      </c>
      <c r="E26" s="46">
        <f t="shared" si="1"/>
        <v>10521</v>
      </c>
      <c r="F26" s="121">
        <v>417</v>
      </c>
      <c r="G26" s="121">
        <v>31</v>
      </c>
      <c r="H26" s="8">
        <f t="shared" si="2"/>
        <v>448</v>
      </c>
      <c r="I26" s="46">
        <f t="shared" si="3"/>
        <v>9408</v>
      </c>
      <c r="J26" s="7">
        <f t="shared" si="4"/>
        <v>872</v>
      </c>
      <c r="K26" s="7">
        <f t="shared" si="4"/>
        <v>77</v>
      </c>
      <c r="L26" s="9">
        <f t="shared" si="5"/>
        <v>949</v>
      </c>
      <c r="M26" s="22">
        <f t="shared" si="6"/>
        <v>19929</v>
      </c>
      <c r="N26" s="20"/>
      <c r="O26" s="39">
        <v>72</v>
      </c>
      <c r="P26" s="121">
        <v>814</v>
      </c>
      <c r="Q26" s="121">
        <v>1</v>
      </c>
      <c r="R26" s="8">
        <f t="shared" si="7"/>
        <v>815</v>
      </c>
      <c r="S26" s="46">
        <f t="shared" si="8"/>
        <v>58680</v>
      </c>
      <c r="T26" s="121">
        <v>806</v>
      </c>
      <c r="U26" s="121">
        <v>2</v>
      </c>
      <c r="V26" s="8">
        <f t="shared" si="9"/>
        <v>808</v>
      </c>
      <c r="W26" s="46">
        <f t="shared" si="10"/>
        <v>58176</v>
      </c>
      <c r="X26" s="7">
        <f t="shared" si="11"/>
        <v>1620</v>
      </c>
      <c r="Y26" s="7">
        <f t="shared" si="11"/>
        <v>3</v>
      </c>
      <c r="Z26" s="9">
        <f t="shared" si="12"/>
        <v>1623</v>
      </c>
      <c r="AA26" s="19">
        <f t="shared" si="13"/>
        <v>116856</v>
      </c>
    </row>
    <row r="27" spans="1:27" ht="18.75" customHeight="1">
      <c r="A27" s="13">
        <v>22</v>
      </c>
      <c r="B27" s="121">
        <v>390</v>
      </c>
      <c r="C27" s="121">
        <v>59</v>
      </c>
      <c r="D27" s="8">
        <f t="shared" si="0"/>
        <v>449</v>
      </c>
      <c r="E27" s="46">
        <f t="shared" si="1"/>
        <v>9878</v>
      </c>
      <c r="F27" s="121">
        <v>378</v>
      </c>
      <c r="G27" s="121">
        <v>44</v>
      </c>
      <c r="H27" s="8">
        <f t="shared" si="2"/>
        <v>422</v>
      </c>
      <c r="I27" s="46">
        <f t="shared" si="3"/>
        <v>9284</v>
      </c>
      <c r="J27" s="7">
        <f t="shared" si="4"/>
        <v>768</v>
      </c>
      <c r="K27" s="7">
        <f t="shared" si="4"/>
        <v>103</v>
      </c>
      <c r="L27" s="9">
        <f t="shared" si="5"/>
        <v>871</v>
      </c>
      <c r="M27" s="22">
        <f t="shared" si="6"/>
        <v>19162</v>
      </c>
      <c r="N27" s="20"/>
      <c r="O27" s="39">
        <v>73</v>
      </c>
      <c r="P27" s="121">
        <v>597</v>
      </c>
      <c r="Q27" s="121">
        <v>2</v>
      </c>
      <c r="R27" s="8">
        <f t="shared" si="7"/>
        <v>599</v>
      </c>
      <c r="S27" s="46">
        <f t="shared" si="8"/>
        <v>43727</v>
      </c>
      <c r="T27" s="121">
        <v>669</v>
      </c>
      <c r="U27" s="121">
        <v>1</v>
      </c>
      <c r="V27" s="8">
        <f t="shared" si="9"/>
        <v>670</v>
      </c>
      <c r="W27" s="46">
        <f t="shared" si="10"/>
        <v>48910</v>
      </c>
      <c r="X27" s="7">
        <f t="shared" si="11"/>
        <v>1266</v>
      </c>
      <c r="Y27" s="7">
        <f t="shared" si="11"/>
        <v>3</v>
      </c>
      <c r="Z27" s="9">
        <f t="shared" si="12"/>
        <v>1269</v>
      </c>
      <c r="AA27" s="19">
        <f t="shared" si="13"/>
        <v>92637</v>
      </c>
    </row>
    <row r="28" spans="1:27" ht="18.75" customHeight="1" thickBot="1">
      <c r="A28" s="13">
        <v>23</v>
      </c>
      <c r="B28" s="121">
        <v>408</v>
      </c>
      <c r="C28" s="121">
        <v>83</v>
      </c>
      <c r="D28" s="8">
        <f t="shared" si="0"/>
        <v>491</v>
      </c>
      <c r="E28" s="46">
        <f t="shared" si="1"/>
        <v>11293</v>
      </c>
      <c r="F28" s="121">
        <v>398</v>
      </c>
      <c r="G28" s="121">
        <v>33</v>
      </c>
      <c r="H28" s="8">
        <f t="shared" si="2"/>
        <v>431</v>
      </c>
      <c r="I28" s="46">
        <f t="shared" si="3"/>
        <v>9913</v>
      </c>
      <c r="J28" s="7">
        <f t="shared" si="4"/>
        <v>806</v>
      </c>
      <c r="K28" s="7">
        <f t="shared" si="4"/>
        <v>116</v>
      </c>
      <c r="L28" s="9">
        <f t="shared" si="5"/>
        <v>922</v>
      </c>
      <c r="M28" s="22">
        <f t="shared" si="6"/>
        <v>21206</v>
      </c>
      <c r="N28" s="20"/>
      <c r="O28" s="47">
        <v>74</v>
      </c>
      <c r="P28" s="122">
        <v>407</v>
      </c>
      <c r="Q28" s="122">
        <v>3</v>
      </c>
      <c r="R28" s="49">
        <f t="shared" si="7"/>
        <v>410</v>
      </c>
      <c r="S28" s="50">
        <f t="shared" si="8"/>
        <v>30340</v>
      </c>
      <c r="T28" s="122">
        <v>449</v>
      </c>
      <c r="U28" s="122">
        <v>2</v>
      </c>
      <c r="V28" s="49">
        <f t="shared" si="9"/>
        <v>451</v>
      </c>
      <c r="W28" s="50">
        <f t="shared" si="10"/>
        <v>33374</v>
      </c>
      <c r="X28" s="51">
        <f t="shared" si="11"/>
        <v>856</v>
      </c>
      <c r="Y28" s="51">
        <f t="shared" si="11"/>
        <v>5</v>
      </c>
      <c r="Z28" s="52">
        <f t="shared" si="12"/>
        <v>861</v>
      </c>
      <c r="AA28" s="19">
        <f t="shared" si="13"/>
        <v>63714</v>
      </c>
    </row>
    <row r="29" spans="1:27" ht="18.75" customHeight="1" thickBot="1">
      <c r="A29" s="53">
        <v>24</v>
      </c>
      <c r="B29" s="122">
        <v>364</v>
      </c>
      <c r="C29" s="122">
        <v>67</v>
      </c>
      <c r="D29" s="49">
        <f t="shared" si="0"/>
        <v>431</v>
      </c>
      <c r="E29" s="50">
        <f t="shared" si="1"/>
        <v>10344</v>
      </c>
      <c r="F29" s="122">
        <v>377</v>
      </c>
      <c r="G29" s="122">
        <v>31</v>
      </c>
      <c r="H29" s="49">
        <f t="shared" si="2"/>
        <v>408</v>
      </c>
      <c r="I29" s="50">
        <f t="shared" si="3"/>
        <v>9792</v>
      </c>
      <c r="J29" s="51">
        <f t="shared" si="4"/>
        <v>741</v>
      </c>
      <c r="K29" s="51">
        <f t="shared" si="4"/>
        <v>98</v>
      </c>
      <c r="L29" s="52">
        <f t="shared" si="5"/>
        <v>839</v>
      </c>
      <c r="M29" s="22">
        <f t="shared" si="6"/>
        <v>20136</v>
      </c>
      <c r="N29" s="20"/>
      <c r="O29" s="54">
        <v>75</v>
      </c>
      <c r="P29" s="123">
        <v>486</v>
      </c>
      <c r="Q29" s="123">
        <v>0</v>
      </c>
      <c r="R29" s="56">
        <f t="shared" si="7"/>
        <v>486</v>
      </c>
      <c r="S29" s="57">
        <f t="shared" si="8"/>
        <v>36450</v>
      </c>
      <c r="T29" s="123">
        <v>559</v>
      </c>
      <c r="U29" s="123">
        <v>1</v>
      </c>
      <c r="V29" s="56">
        <f t="shared" si="9"/>
        <v>560</v>
      </c>
      <c r="W29" s="57">
        <f t="shared" si="10"/>
        <v>42000</v>
      </c>
      <c r="X29" s="58">
        <f t="shared" si="11"/>
        <v>1045</v>
      </c>
      <c r="Y29" s="58">
        <f t="shared" si="11"/>
        <v>1</v>
      </c>
      <c r="Z29" s="59">
        <f t="shared" si="12"/>
        <v>1046</v>
      </c>
      <c r="AA29" s="19">
        <f t="shared" si="13"/>
        <v>78450</v>
      </c>
    </row>
    <row r="30" spans="1:27" ht="18.75" customHeight="1">
      <c r="A30" s="60">
        <v>25</v>
      </c>
      <c r="B30" s="123">
        <v>452</v>
      </c>
      <c r="C30" s="123">
        <v>76</v>
      </c>
      <c r="D30" s="56">
        <f t="shared" si="0"/>
        <v>528</v>
      </c>
      <c r="E30" s="57">
        <f t="shared" si="1"/>
        <v>13200</v>
      </c>
      <c r="F30" s="123">
        <v>365</v>
      </c>
      <c r="G30" s="123">
        <v>43</v>
      </c>
      <c r="H30" s="56">
        <f t="shared" si="2"/>
        <v>408</v>
      </c>
      <c r="I30" s="57">
        <f t="shared" si="3"/>
        <v>10200</v>
      </c>
      <c r="J30" s="58">
        <f t="shared" si="4"/>
        <v>817</v>
      </c>
      <c r="K30" s="58">
        <f t="shared" si="4"/>
        <v>119</v>
      </c>
      <c r="L30" s="59">
        <f t="shared" si="5"/>
        <v>936</v>
      </c>
      <c r="M30" s="22">
        <f t="shared" si="6"/>
        <v>23400</v>
      </c>
      <c r="N30" s="20"/>
      <c r="O30" s="39">
        <v>76</v>
      </c>
      <c r="P30" s="121">
        <v>539</v>
      </c>
      <c r="Q30" s="121">
        <v>0</v>
      </c>
      <c r="R30" s="8">
        <f t="shared" si="7"/>
        <v>539</v>
      </c>
      <c r="S30" s="46">
        <f t="shared" si="8"/>
        <v>40964</v>
      </c>
      <c r="T30" s="121">
        <v>628</v>
      </c>
      <c r="U30" s="121">
        <v>1</v>
      </c>
      <c r="V30" s="8">
        <f>T30+U30</f>
        <v>629</v>
      </c>
      <c r="W30" s="46">
        <f t="shared" si="10"/>
        <v>47804</v>
      </c>
      <c r="X30" s="7">
        <f t="shared" si="11"/>
        <v>1167</v>
      </c>
      <c r="Y30" s="7">
        <f t="shared" si="11"/>
        <v>1</v>
      </c>
      <c r="Z30" s="9">
        <f t="shared" si="12"/>
        <v>1168</v>
      </c>
      <c r="AA30" s="19">
        <f t="shared" si="13"/>
        <v>88768</v>
      </c>
    </row>
    <row r="31" spans="1:27" ht="18.75" customHeight="1">
      <c r="A31" s="13">
        <v>26</v>
      </c>
      <c r="B31" s="121">
        <v>406</v>
      </c>
      <c r="C31" s="121">
        <v>65</v>
      </c>
      <c r="D31" s="8">
        <f t="shared" si="0"/>
        <v>471</v>
      </c>
      <c r="E31" s="46">
        <f t="shared" si="1"/>
        <v>12246</v>
      </c>
      <c r="F31" s="121">
        <v>371</v>
      </c>
      <c r="G31" s="121">
        <v>34</v>
      </c>
      <c r="H31" s="8">
        <f t="shared" si="2"/>
        <v>405</v>
      </c>
      <c r="I31" s="46">
        <f t="shared" si="3"/>
        <v>10530</v>
      </c>
      <c r="J31" s="7">
        <f t="shared" si="4"/>
        <v>777</v>
      </c>
      <c r="K31" s="7">
        <f t="shared" si="4"/>
        <v>99</v>
      </c>
      <c r="L31" s="9">
        <f t="shared" si="5"/>
        <v>876</v>
      </c>
      <c r="M31" s="22">
        <f t="shared" si="6"/>
        <v>22776</v>
      </c>
      <c r="N31" s="20"/>
      <c r="O31" s="39">
        <v>77</v>
      </c>
      <c r="P31" s="121">
        <v>498</v>
      </c>
      <c r="Q31" s="121">
        <v>2</v>
      </c>
      <c r="R31" s="8">
        <f t="shared" si="7"/>
        <v>500</v>
      </c>
      <c r="S31" s="46">
        <f t="shared" si="8"/>
        <v>38500</v>
      </c>
      <c r="T31" s="121">
        <v>550</v>
      </c>
      <c r="U31" s="121">
        <v>1</v>
      </c>
      <c r="V31" s="8">
        <f t="shared" si="9"/>
        <v>551</v>
      </c>
      <c r="W31" s="46">
        <f t="shared" si="10"/>
        <v>42427</v>
      </c>
      <c r="X31" s="7">
        <f t="shared" si="11"/>
        <v>1048</v>
      </c>
      <c r="Y31" s="7">
        <f t="shared" si="11"/>
        <v>3</v>
      </c>
      <c r="Z31" s="9">
        <f t="shared" si="12"/>
        <v>1051</v>
      </c>
      <c r="AA31" s="19">
        <f t="shared" si="13"/>
        <v>80927</v>
      </c>
    </row>
    <row r="32" spans="1:27" ht="18.75" customHeight="1">
      <c r="A32" s="13">
        <v>27</v>
      </c>
      <c r="B32" s="121">
        <v>387</v>
      </c>
      <c r="C32" s="121">
        <v>58</v>
      </c>
      <c r="D32" s="8">
        <f t="shared" si="0"/>
        <v>445</v>
      </c>
      <c r="E32" s="46">
        <f t="shared" si="1"/>
        <v>12015</v>
      </c>
      <c r="F32" s="121">
        <v>356</v>
      </c>
      <c r="G32" s="121">
        <v>25</v>
      </c>
      <c r="H32" s="8">
        <f t="shared" si="2"/>
        <v>381</v>
      </c>
      <c r="I32" s="46">
        <f t="shared" si="3"/>
        <v>10287</v>
      </c>
      <c r="J32" s="7">
        <f t="shared" si="4"/>
        <v>743</v>
      </c>
      <c r="K32" s="7">
        <f t="shared" si="4"/>
        <v>83</v>
      </c>
      <c r="L32" s="9">
        <f t="shared" si="5"/>
        <v>826</v>
      </c>
      <c r="M32" s="22">
        <f t="shared" si="6"/>
        <v>22302</v>
      </c>
      <c r="N32" s="20"/>
      <c r="O32" s="39">
        <v>78</v>
      </c>
      <c r="P32" s="121">
        <v>505</v>
      </c>
      <c r="Q32" s="121">
        <v>1</v>
      </c>
      <c r="R32" s="8">
        <f t="shared" si="7"/>
        <v>506</v>
      </c>
      <c r="S32" s="46">
        <f t="shared" si="8"/>
        <v>39468</v>
      </c>
      <c r="T32" s="121">
        <v>549</v>
      </c>
      <c r="U32" s="121">
        <v>1</v>
      </c>
      <c r="V32" s="8">
        <f t="shared" si="9"/>
        <v>550</v>
      </c>
      <c r="W32" s="46">
        <f t="shared" si="10"/>
        <v>42900</v>
      </c>
      <c r="X32" s="7">
        <f t="shared" si="11"/>
        <v>1054</v>
      </c>
      <c r="Y32" s="7">
        <f t="shared" si="11"/>
        <v>2</v>
      </c>
      <c r="Z32" s="9">
        <f t="shared" si="12"/>
        <v>1056</v>
      </c>
      <c r="AA32" s="19">
        <f t="shared" si="13"/>
        <v>82368</v>
      </c>
    </row>
    <row r="33" spans="1:27" ht="18.75" customHeight="1" thickBot="1">
      <c r="A33" s="13">
        <v>28</v>
      </c>
      <c r="B33" s="121">
        <v>443</v>
      </c>
      <c r="C33" s="121">
        <v>65</v>
      </c>
      <c r="D33" s="8">
        <f t="shared" si="0"/>
        <v>508</v>
      </c>
      <c r="E33" s="46">
        <f t="shared" si="1"/>
        <v>14224</v>
      </c>
      <c r="F33" s="121">
        <v>384</v>
      </c>
      <c r="G33" s="121">
        <v>29</v>
      </c>
      <c r="H33" s="8">
        <f t="shared" si="2"/>
        <v>413</v>
      </c>
      <c r="I33" s="46">
        <f t="shared" si="3"/>
        <v>11564</v>
      </c>
      <c r="J33" s="7">
        <f t="shared" si="4"/>
        <v>827</v>
      </c>
      <c r="K33" s="7">
        <f t="shared" si="4"/>
        <v>94</v>
      </c>
      <c r="L33" s="9">
        <f t="shared" si="5"/>
        <v>921</v>
      </c>
      <c r="M33" s="22">
        <f t="shared" si="6"/>
        <v>25788</v>
      </c>
      <c r="N33" s="20"/>
      <c r="O33" s="47">
        <v>79</v>
      </c>
      <c r="P33" s="122">
        <v>450</v>
      </c>
      <c r="Q33" s="122">
        <v>0</v>
      </c>
      <c r="R33" s="49">
        <f t="shared" si="7"/>
        <v>450</v>
      </c>
      <c r="S33" s="50">
        <f t="shared" si="8"/>
        <v>35550</v>
      </c>
      <c r="T33" s="122">
        <v>519</v>
      </c>
      <c r="U33" s="122">
        <v>1</v>
      </c>
      <c r="V33" s="49">
        <f t="shared" si="9"/>
        <v>520</v>
      </c>
      <c r="W33" s="50">
        <f t="shared" si="10"/>
        <v>41080</v>
      </c>
      <c r="X33" s="51">
        <f t="shared" si="11"/>
        <v>969</v>
      </c>
      <c r="Y33" s="51">
        <f t="shared" si="11"/>
        <v>1</v>
      </c>
      <c r="Z33" s="52">
        <f t="shared" si="12"/>
        <v>970</v>
      </c>
      <c r="AA33" s="19">
        <f t="shared" si="13"/>
        <v>76630</v>
      </c>
    </row>
    <row r="34" spans="1:27" ht="18.75" customHeight="1" thickBot="1">
      <c r="A34" s="53">
        <v>29</v>
      </c>
      <c r="B34" s="122">
        <v>437</v>
      </c>
      <c r="C34" s="122">
        <v>55</v>
      </c>
      <c r="D34" s="49">
        <f t="shared" si="0"/>
        <v>492</v>
      </c>
      <c r="E34" s="50">
        <f t="shared" si="1"/>
        <v>14268</v>
      </c>
      <c r="F34" s="122">
        <v>378</v>
      </c>
      <c r="G34" s="122">
        <v>25</v>
      </c>
      <c r="H34" s="49">
        <f t="shared" si="2"/>
        <v>403</v>
      </c>
      <c r="I34" s="50">
        <f t="shared" si="3"/>
        <v>11687</v>
      </c>
      <c r="J34" s="51">
        <f t="shared" si="4"/>
        <v>815</v>
      </c>
      <c r="K34" s="51">
        <f t="shared" si="4"/>
        <v>80</v>
      </c>
      <c r="L34" s="52">
        <f t="shared" si="5"/>
        <v>895</v>
      </c>
      <c r="M34" s="22">
        <f t="shared" si="6"/>
        <v>25955</v>
      </c>
      <c r="N34" s="20"/>
      <c r="O34" s="54">
        <v>80</v>
      </c>
      <c r="P34" s="123">
        <v>419</v>
      </c>
      <c r="Q34" s="123">
        <v>0</v>
      </c>
      <c r="R34" s="56">
        <f t="shared" si="7"/>
        <v>419</v>
      </c>
      <c r="S34" s="57">
        <f t="shared" si="8"/>
        <v>33520</v>
      </c>
      <c r="T34" s="123">
        <v>408</v>
      </c>
      <c r="U34" s="123">
        <v>1</v>
      </c>
      <c r="V34" s="56">
        <f t="shared" si="9"/>
        <v>409</v>
      </c>
      <c r="W34" s="57">
        <f t="shared" si="10"/>
        <v>32720</v>
      </c>
      <c r="X34" s="58">
        <f t="shared" si="11"/>
        <v>827</v>
      </c>
      <c r="Y34" s="58">
        <f t="shared" si="11"/>
        <v>1</v>
      </c>
      <c r="Z34" s="59">
        <f t="shared" si="12"/>
        <v>828</v>
      </c>
      <c r="AA34" s="19">
        <f t="shared" si="13"/>
        <v>66240</v>
      </c>
    </row>
    <row r="35" spans="1:27" ht="18.75" customHeight="1">
      <c r="A35" s="60">
        <v>30</v>
      </c>
      <c r="B35" s="123">
        <v>440</v>
      </c>
      <c r="C35" s="123">
        <v>47</v>
      </c>
      <c r="D35" s="56">
        <f t="shared" si="0"/>
        <v>487</v>
      </c>
      <c r="E35" s="57">
        <f t="shared" si="1"/>
        <v>14610</v>
      </c>
      <c r="F35" s="123">
        <v>366</v>
      </c>
      <c r="G35" s="123">
        <v>26</v>
      </c>
      <c r="H35" s="56">
        <f t="shared" si="2"/>
        <v>392</v>
      </c>
      <c r="I35" s="57">
        <f t="shared" si="3"/>
        <v>11760</v>
      </c>
      <c r="J35" s="58">
        <f t="shared" si="4"/>
        <v>806</v>
      </c>
      <c r="K35" s="58">
        <f t="shared" si="4"/>
        <v>73</v>
      </c>
      <c r="L35" s="59">
        <f t="shared" si="5"/>
        <v>879</v>
      </c>
      <c r="M35" s="22">
        <f t="shared" si="6"/>
        <v>26370</v>
      </c>
      <c r="N35" s="20"/>
      <c r="O35" s="39">
        <v>81</v>
      </c>
      <c r="P35" s="121">
        <v>339</v>
      </c>
      <c r="Q35" s="121">
        <v>1</v>
      </c>
      <c r="R35" s="8">
        <f t="shared" si="7"/>
        <v>340</v>
      </c>
      <c r="S35" s="46">
        <f t="shared" si="8"/>
        <v>27540</v>
      </c>
      <c r="T35" s="121">
        <v>338</v>
      </c>
      <c r="U35" s="121">
        <v>2</v>
      </c>
      <c r="V35" s="8">
        <f t="shared" si="9"/>
        <v>340</v>
      </c>
      <c r="W35" s="46">
        <f t="shared" si="10"/>
        <v>27540</v>
      </c>
      <c r="X35" s="7">
        <f t="shared" si="11"/>
        <v>677</v>
      </c>
      <c r="Y35" s="7">
        <f t="shared" si="11"/>
        <v>3</v>
      </c>
      <c r="Z35" s="9">
        <f t="shared" si="12"/>
        <v>680</v>
      </c>
      <c r="AA35" s="19">
        <f t="shared" si="13"/>
        <v>55080</v>
      </c>
    </row>
    <row r="36" spans="1:27" ht="18.75" customHeight="1">
      <c r="A36" s="13">
        <v>31</v>
      </c>
      <c r="B36" s="121">
        <v>501</v>
      </c>
      <c r="C36" s="121">
        <v>32</v>
      </c>
      <c r="D36" s="8">
        <f t="shared" si="0"/>
        <v>533</v>
      </c>
      <c r="E36" s="46">
        <f t="shared" si="1"/>
        <v>16523</v>
      </c>
      <c r="F36" s="121">
        <v>420</v>
      </c>
      <c r="G36" s="121">
        <v>22</v>
      </c>
      <c r="H36" s="8">
        <f t="shared" si="2"/>
        <v>442</v>
      </c>
      <c r="I36" s="46">
        <f t="shared" si="3"/>
        <v>13702</v>
      </c>
      <c r="J36" s="7">
        <f t="shared" si="4"/>
        <v>921</v>
      </c>
      <c r="K36" s="7">
        <f t="shared" si="4"/>
        <v>54</v>
      </c>
      <c r="L36" s="9">
        <f t="shared" si="5"/>
        <v>975</v>
      </c>
      <c r="M36" s="22">
        <f t="shared" si="6"/>
        <v>30225</v>
      </c>
      <c r="N36" s="20"/>
      <c r="O36" s="39">
        <v>82</v>
      </c>
      <c r="P36" s="121">
        <v>329</v>
      </c>
      <c r="Q36" s="121">
        <v>0</v>
      </c>
      <c r="R36" s="8">
        <f t="shared" si="7"/>
        <v>329</v>
      </c>
      <c r="S36" s="46">
        <f t="shared" si="8"/>
        <v>26978</v>
      </c>
      <c r="T36" s="121">
        <v>367</v>
      </c>
      <c r="U36" s="121">
        <v>1</v>
      </c>
      <c r="V36" s="8">
        <f t="shared" si="9"/>
        <v>368</v>
      </c>
      <c r="W36" s="46">
        <f t="shared" si="10"/>
        <v>30176</v>
      </c>
      <c r="X36" s="7">
        <f t="shared" si="11"/>
        <v>696</v>
      </c>
      <c r="Y36" s="7">
        <f t="shared" si="11"/>
        <v>1</v>
      </c>
      <c r="Z36" s="9">
        <f t="shared" si="12"/>
        <v>697</v>
      </c>
      <c r="AA36" s="19">
        <f t="shared" si="13"/>
        <v>57154</v>
      </c>
    </row>
    <row r="37" spans="1:27" ht="18.75" customHeight="1">
      <c r="A37" s="13">
        <v>32</v>
      </c>
      <c r="B37" s="121">
        <v>499</v>
      </c>
      <c r="C37" s="121">
        <v>39</v>
      </c>
      <c r="D37" s="8">
        <f t="shared" si="0"/>
        <v>538</v>
      </c>
      <c r="E37" s="46">
        <f t="shared" si="1"/>
        <v>17216</v>
      </c>
      <c r="F37" s="121">
        <v>445</v>
      </c>
      <c r="G37" s="121">
        <v>23</v>
      </c>
      <c r="H37" s="8">
        <f t="shared" si="2"/>
        <v>468</v>
      </c>
      <c r="I37" s="46">
        <f t="shared" si="3"/>
        <v>14976</v>
      </c>
      <c r="J37" s="7">
        <f aca="true" t="shared" si="14" ref="J37:K55">B37+F37</f>
        <v>944</v>
      </c>
      <c r="K37" s="7">
        <f t="shared" si="14"/>
        <v>62</v>
      </c>
      <c r="L37" s="9">
        <f t="shared" si="5"/>
        <v>1006</v>
      </c>
      <c r="M37" s="22">
        <f t="shared" si="6"/>
        <v>32192</v>
      </c>
      <c r="N37" s="20"/>
      <c r="O37" s="39">
        <v>83</v>
      </c>
      <c r="P37" s="121">
        <v>242</v>
      </c>
      <c r="Q37" s="121">
        <v>0</v>
      </c>
      <c r="R37" s="8">
        <f t="shared" si="7"/>
        <v>242</v>
      </c>
      <c r="S37" s="46">
        <f t="shared" si="8"/>
        <v>20086</v>
      </c>
      <c r="T37" s="121">
        <v>362</v>
      </c>
      <c r="U37" s="121">
        <v>0</v>
      </c>
      <c r="V37" s="8">
        <f t="shared" si="9"/>
        <v>362</v>
      </c>
      <c r="W37" s="46">
        <f t="shared" si="10"/>
        <v>30046</v>
      </c>
      <c r="X37" s="7">
        <f aca="true" t="shared" si="15" ref="X37:Y59">P37+T37</f>
        <v>604</v>
      </c>
      <c r="Y37" s="7">
        <f t="shared" si="15"/>
        <v>0</v>
      </c>
      <c r="Z37" s="9">
        <f t="shared" si="12"/>
        <v>604</v>
      </c>
      <c r="AA37" s="19">
        <f t="shared" si="13"/>
        <v>50132</v>
      </c>
    </row>
    <row r="38" spans="1:27" ht="18.75" customHeight="1" thickBot="1">
      <c r="A38" s="13">
        <v>33</v>
      </c>
      <c r="B38" s="121">
        <v>487</v>
      </c>
      <c r="C38" s="121">
        <v>31</v>
      </c>
      <c r="D38" s="8">
        <f t="shared" si="0"/>
        <v>518</v>
      </c>
      <c r="E38" s="46">
        <f t="shared" si="1"/>
        <v>17094</v>
      </c>
      <c r="F38" s="121">
        <v>479</v>
      </c>
      <c r="G38" s="121">
        <v>16</v>
      </c>
      <c r="H38" s="8">
        <f t="shared" si="2"/>
        <v>495</v>
      </c>
      <c r="I38" s="46">
        <f t="shared" si="3"/>
        <v>16335</v>
      </c>
      <c r="J38" s="7">
        <f t="shared" si="14"/>
        <v>966</v>
      </c>
      <c r="K38" s="7">
        <f t="shared" si="14"/>
        <v>47</v>
      </c>
      <c r="L38" s="9">
        <f t="shared" si="5"/>
        <v>1013</v>
      </c>
      <c r="M38" s="22">
        <f t="shared" si="6"/>
        <v>33429</v>
      </c>
      <c r="N38" s="20"/>
      <c r="O38" s="47">
        <v>84</v>
      </c>
      <c r="P38" s="122">
        <v>259</v>
      </c>
      <c r="Q38" s="122">
        <v>1</v>
      </c>
      <c r="R38" s="49">
        <f t="shared" si="7"/>
        <v>260</v>
      </c>
      <c r="S38" s="50">
        <f t="shared" si="8"/>
        <v>21840</v>
      </c>
      <c r="T38" s="122">
        <v>370</v>
      </c>
      <c r="U38" s="122">
        <v>1</v>
      </c>
      <c r="V38" s="49">
        <f t="shared" si="9"/>
        <v>371</v>
      </c>
      <c r="W38" s="50">
        <f t="shared" si="10"/>
        <v>31164</v>
      </c>
      <c r="X38" s="51">
        <f t="shared" si="15"/>
        <v>629</v>
      </c>
      <c r="Y38" s="51">
        <f t="shared" si="15"/>
        <v>2</v>
      </c>
      <c r="Z38" s="52">
        <f t="shared" si="12"/>
        <v>631</v>
      </c>
      <c r="AA38" s="19">
        <f t="shared" si="13"/>
        <v>53004</v>
      </c>
    </row>
    <row r="39" spans="1:27" ht="18.75" customHeight="1" thickBot="1">
      <c r="A39" s="53">
        <v>34</v>
      </c>
      <c r="B39" s="122">
        <v>528</v>
      </c>
      <c r="C39" s="122">
        <v>26</v>
      </c>
      <c r="D39" s="49">
        <f t="shared" si="0"/>
        <v>554</v>
      </c>
      <c r="E39" s="50">
        <f t="shared" si="1"/>
        <v>18836</v>
      </c>
      <c r="F39" s="122">
        <v>489</v>
      </c>
      <c r="G39" s="122">
        <v>12</v>
      </c>
      <c r="H39" s="49">
        <f t="shared" si="2"/>
        <v>501</v>
      </c>
      <c r="I39" s="50">
        <f t="shared" si="3"/>
        <v>17034</v>
      </c>
      <c r="J39" s="51">
        <f t="shared" si="14"/>
        <v>1017</v>
      </c>
      <c r="K39" s="51">
        <f t="shared" si="14"/>
        <v>38</v>
      </c>
      <c r="L39" s="52">
        <f t="shared" si="5"/>
        <v>1055</v>
      </c>
      <c r="M39" s="22">
        <f t="shared" si="6"/>
        <v>35870</v>
      </c>
      <c r="N39" s="20"/>
      <c r="O39" s="54">
        <v>85</v>
      </c>
      <c r="P39" s="123">
        <v>234</v>
      </c>
      <c r="Q39" s="123">
        <v>0</v>
      </c>
      <c r="R39" s="56">
        <f t="shared" si="7"/>
        <v>234</v>
      </c>
      <c r="S39" s="57">
        <f t="shared" si="8"/>
        <v>19890</v>
      </c>
      <c r="T39" s="123">
        <v>319</v>
      </c>
      <c r="U39" s="123">
        <v>0</v>
      </c>
      <c r="V39" s="56">
        <f t="shared" si="9"/>
        <v>319</v>
      </c>
      <c r="W39" s="57">
        <f t="shared" si="10"/>
        <v>27115</v>
      </c>
      <c r="X39" s="58">
        <f t="shared" si="15"/>
        <v>553</v>
      </c>
      <c r="Y39" s="58">
        <f t="shared" si="15"/>
        <v>0</v>
      </c>
      <c r="Z39" s="59">
        <f t="shared" si="12"/>
        <v>553</v>
      </c>
      <c r="AA39" s="19">
        <f t="shared" si="13"/>
        <v>47005</v>
      </c>
    </row>
    <row r="40" spans="1:27" ht="18.75" customHeight="1">
      <c r="A40" s="60">
        <v>35</v>
      </c>
      <c r="B40" s="123">
        <v>525</v>
      </c>
      <c r="C40" s="123">
        <v>13</v>
      </c>
      <c r="D40" s="56">
        <f t="shared" si="0"/>
        <v>538</v>
      </c>
      <c r="E40" s="57">
        <f t="shared" si="1"/>
        <v>18830</v>
      </c>
      <c r="F40" s="123">
        <v>461</v>
      </c>
      <c r="G40" s="123">
        <v>11</v>
      </c>
      <c r="H40" s="56">
        <f t="shared" si="2"/>
        <v>472</v>
      </c>
      <c r="I40" s="57">
        <f t="shared" si="3"/>
        <v>16520</v>
      </c>
      <c r="J40" s="58">
        <f t="shared" si="14"/>
        <v>986</v>
      </c>
      <c r="K40" s="58">
        <f t="shared" si="14"/>
        <v>24</v>
      </c>
      <c r="L40" s="59">
        <f t="shared" si="5"/>
        <v>1010</v>
      </c>
      <c r="M40" s="22">
        <f t="shared" si="6"/>
        <v>35350</v>
      </c>
      <c r="N40" s="20"/>
      <c r="O40" s="39">
        <v>86</v>
      </c>
      <c r="P40" s="121">
        <v>178</v>
      </c>
      <c r="Q40" s="121">
        <v>0</v>
      </c>
      <c r="R40" s="8">
        <f t="shared" si="7"/>
        <v>178</v>
      </c>
      <c r="S40" s="46">
        <f t="shared" si="8"/>
        <v>15308</v>
      </c>
      <c r="T40" s="121">
        <v>286</v>
      </c>
      <c r="U40" s="121">
        <v>1</v>
      </c>
      <c r="V40" s="8">
        <f t="shared" si="9"/>
        <v>287</v>
      </c>
      <c r="W40" s="46">
        <f t="shared" si="10"/>
        <v>24682</v>
      </c>
      <c r="X40" s="7">
        <f t="shared" si="15"/>
        <v>464</v>
      </c>
      <c r="Y40" s="7">
        <f t="shared" si="15"/>
        <v>1</v>
      </c>
      <c r="Z40" s="9">
        <f t="shared" si="12"/>
        <v>465</v>
      </c>
      <c r="AA40" s="19">
        <f t="shared" si="13"/>
        <v>39990</v>
      </c>
    </row>
    <row r="41" spans="1:27" ht="18.75" customHeight="1">
      <c r="A41" s="13">
        <v>36</v>
      </c>
      <c r="B41" s="121">
        <v>504</v>
      </c>
      <c r="C41" s="121">
        <v>21</v>
      </c>
      <c r="D41" s="8">
        <f t="shared" si="0"/>
        <v>525</v>
      </c>
      <c r="E41" s="46">
        <f t="shared" si="1"/>
        <v>18900</v>
      </c>
      <c r="F41" s="121">
        <v>550</v>
      </c>
      <c r="G41" s="121">
        <v>15</v>
      </c>
      <c r="H41" s="8">
        <f t="shared" si="2"/>
        <v>565</v>
      </c>
      <c r="I41" s="46">
        <f t="shared" si="3"/>
        <v>20340</v>
      </c>
      <c r="J41" s="7">
        <f t="shared" si="14"/>
        <v>1054</v>
      </c>
      <c r="K41" s="7">
        <f t="shared" si="14"/>
        <v>36</v>
      </c>
      <c r="L41" s="9">
        <f t="shared" si="5"/>
        <v>1090</v>
      </c>
      <c r="M41" s="22">
        <f t="shared" si="6"/>
        <v>39240</v>
      </c>
      <c r="N41" s="20"/>
      <c r="O41" s="39">
        <v>87</v>
      </c>
      <c r="P41" s="121">
        <v>168</v>
      </c>
      <c r="Q41" s="121">
        <v>0</v>
      </c>
      <c r="R41" s="8">
        <f t="shared" si="7"/>
        <v>168</v>
      </c>
      <c r="S41" s="46">
        <f t="shared" si="8"/>
        <v>14616</v>
      </c>
      <c r="T41" s="121">
        <v>275</v>
      </c>
      <c r="U41" s="121">
        <v>0</v>
      </c>
      <c r="V41" s="8">
        <f t="shared" si="9"/>
        <v>275</v>
      </c>
      <c r="W41" s="46">
        <f t="shared" si="10"/>
        <v>23925</v>
      </c>
      <c r="X41" s="7">
        <f t="shared" si="15"/>
        <v>443</v>
      </c>
      <c r="Y41" s="7">
        <f t="shared" si="15"/>
        <v>0</v>
      </c>
      <c r="Z41" s="9">
        <f t="shared" si="12"/>
        <v>443</v>
      </c>
      <c r="AA41" s="19">
        <f t="shared" si="13"/>
        <v>38541</v>
      </c>
    </row>
    <row r="42" spans="1:27" ht="18.75" customHeight="1">
      <c r="A42" s="13">
        <v>37</v>
      </c>
      <c r="B42" s="121">
        <v>542</v>
      </c>
      <c r="C42" s="121">
        <v>22</v>
      </c>
      <c r="D42" s="8">
        <f t="shared" si="0"/>
        <v>564</v>
      </c>
      <c r="E42" s="46">
        <f t="shared" si="1"/>
        <v>20868</v>
      </c>
      <c r="F42" s="121">
        <v>525</v>
      </c>
      <c r="G42" s="121">
        <v>27</v>
      </c>
      <c r="H42" s="8">
        <f t="shared" si="2"/>
        <v>552</v>
      </c>
      <c r="I42" s="46">
        <f t="shared" si="3"/>
        <v>20424</v>
      </c>
      <c r="J42" s="7">
        <f t="shared" si="14"/>
        <v>1067</v>
      </c>
      <c r="K42" s="7">
        <f t="shared" si="14"/>
        <v>49</v>
      </c>
      <c r="L42" s="9">
        <f t="shared" si="5"/>
        <v>1116</v>
      </c>
      <c r="M42" s="22">
        <f t="shared" si="6"/>
        <v>41292</v>
      </c>
      <c r="N42" s="20"/>
      <c r="O42" s="39">
        <v>88</v>
      </c>
      <c r="P42" s="121">
        <v>123</v>
      </c>
      <c r="Q42" s="121">
        <v>0</v>
      </c>
      <c r="R42" s="8">
        <f t="shared" si="7"/>
        <v>123</v>
      </c>
      <c r="S42" s="46">
        <f t="shared" si="8"/>
        <v>10824</v>
      </c>
      <c r="T42" s="121">
        <v>258</v>
      </c>
      <c r="U42" s="121">
        <v>1</v>
      </c>
      <c r="V42" s="8">
        <f t="shared" si="9"/>
        <v>259</v>
      </c>
      <c r="W42" s="46">
        <f t="shared" si="10"/>
        <v>22792</v>
      </c>
      <c r="X42" s="7">
        <f t="shared" si="15"/>
        <v>381</v>
      </c>
      <c r="Y42" s="7">
        <f t="shared" si="15"/>
        <v>1</v>
      </c>
      <c r="Z42" s="9">
        <f t="shared" si="12"/>
        <v>382</v>
      </c>
      <c r="AA42" s="19">
        <f t="shared" si="13"/>
        <v>33616</v>
      </c>
    </row>
    <row r="43" spans="1:27" ht="18.75" customHeight="1" thickBot="1">
      <c r="A43" s="13">
        <v>38</v>
      </c>
      <c r="B43" s="121">
        <v>538</v>
      </c>
      <c r="C43" s="121">
        <v>31</v>
      </c>
      <c r="D43" s="8">
        <f t="shared" si="0"/>
        <v>569</v>
      </c>
      <c r="E43" s="46">
        <f t="shared" si="1"/>
        <v>21622</v>
      </c>
      <c r="F43" s="121">
        <v>485</v>
      </c>
      <c r="G43" s="121">
        <v>23</v>
      </c>
      <c r="H43" s="8">
        <f t="shared" si="2"/>
        <v>508</v>
      </c>
      <c r="I43" s="46">
        <f t="shared" si="3"/>
        <v>19304</v>
      </c>
      <c r="J43" s="7">
        <f t="shared" si="14"/>
        <v>1023</v>
      </c>
      <c r="K43" s="7">
        <f t="shared" si="14"/>
        <v>54</v>
      </c>
      <c r="L43" s="9">
        <f t="shared" si="5"/>
        <v>1077</v>
      </c>
      <c r="M43" s="22">
        <f t="shared" si="6"/>
        <v>40926</v>
      </c>
      <c r="N43" s="20"/>
      <c r="O43" s="47">
        <v>89</v>
      </c>
      <c r="P43" s="122">
        <v>106</v>
      </c>
      <c r="Q43" s="122">
        <v>0</v>
      </c>
      <c r="R43" s="49">
        <f t="shared" si="7"/>
        <v>106</v>
      </c>
      <c r="S43" s="50">
        <f t="shared" si="8"/>
        <v>9434</v>
      </c>
      <c r="T43" s="122">
        <v>216</v>
      </c>
      <c r="U43" s="122">
        <v>0</v>
      </c>
      <c r="V43" s="49">
        <f t="shared" si="9"/>
        <v>216</v>
      </c>
      <c r="W43" s="50">
        <f t="shared" si="10"/>
        <v>19224</v>
      </c>
      <c r="X43" s="51">
        <f t="shared" si="15"/>
        <v>322</v>
      </c>
      <c r="Y43" s="51">
        <f t="shared" si="15"/>
        <v>0</v>
      </c>
      <c r="Z43" s="52">
        <f t="shared" si="12"/>
        <v>322</v>
      </c>
      <c r="AA43" s="19">
        <f t="shared" si="13"/>
        <v>28658</v>
      </c>
    </row>
    <row r="44" spans="1:27" ht="18.75" customHeight="1" thickBot="1">
      <c r="A44" s="53">
        <v>39</v>
      </c>
      <c r="B44" s="122">
        <v>520</v>
      </c>
      <c r="C44" s="122">
        <v>15</v>
      </c>
      <c r="D44" s="49">
        <f t="shared" si="0"/>
        <v>535</v>
      </c>
      <c r="E44" s="50">
        <f t="shared" si="1"/>
        <v>20865</v>
      </c>
      <c r="F44" s="122">
        <v>489</v>
      </c>
      <c r="G44" s="122">
        <v>18</v>
      </c>
      <c r="H44" s="49">
        <f t="shared" si="2"/>
        <v>507</v>
      </c>
      <c r="I44" s="50">
        <f t="shared" si="3"/>
        <v>19773</v>
      </c>
      <c r="J44" s="51">
        <f t="shared" si="14"/>
        <v>1009</v>
      </c>
      <c r="K44" s="51">
        <f t="shared" si="14"/>
        <v>33</v>
      </c>
      <c r="L44" s="52">
        <f t="shared" si="5"/>
        <v>1042</v>
      </c>
      <c r="M44" s="22">
        <f t="shared" si="6"/>
        <v>40638</v>
      </c>
      <c r="N44" s="20"/>
      <c r="O44" s="54">
        <v>90</v>
      </c>
      <c r="P44" s="123">
        <v>86</v>
      </c>
      <c r="Q44" s="123">
        <v>0</v>
      </c>
      <c r="R44" s="56">
        <f t="shared" si="7"/>
        <v>86</v>
      </c>
      <c r="S44" s="57">
        <f t="shared" si="8"/>
        <v>7740</v>
      </c>
      <c r="T44" s="123">
        <v>179</v>
      </c>
      <c r="U44" s="123">
        <v>0</v>
      </c>
      <c r="V44" s="56">
        <f t="shared" si="9"/>
        <v>179</v>
      </c>
      <c r="W44" s="57">
        <f t="shared" si="10"/>
        <v>16110</v>
      </c>
      <c r="X44" s="58">
        <f t="shared" si="15"/>
        <v>265</v>
      </c>
      <c r="Y44" s="58">
        <f t="shared" si="15"/>
        <v>0</v>
      </c>
      <c r="Z44" s="59">
        <f t="shared" si="12"/>
        <v>265</v>
      </c>
      <c r="AA44" s="19">
        <f t="shared" si="13"/>
        <v>23850</v>
      </c>
    </row>
    <row r="45" spans="1:27" ht="18.75" customHeight="1">
      <c r="A45" s="60">
        <v>40</v>
      </c>
      <c r="B45" s="123">
        <v>610</v>
      </c>
      <c r="C45" s="123">
        <v>21</v>
      </c>
      <c r="D45" s="56">
        <f t="shared" si="0"/>
        <v>631</v>
      </c>
      <c r="E45" s="57">
        <f t="shared" si="1"/>
        <v>25240</v>
      </c>
      <c r="F45" s="123">
        <v>514</v>
      </c>
      <c r="G45" s="123">
        <v>15</v>
      </c>
      <c r="H45" s="56">
        <f t="shared" si="2"/>
        <v>529</v>
      </c>
      <c r="I45" s="57">
        <f t="shared" si="3"/>
        <v>21160</v>
      </c>
      <c r="J45" s="58">
        <f t="shared" si="14"/>
        <v>1124</v>
      </c>
      <c r="K45" s="58">
        <f t="shared" si="14"/>
        <v>36</v>
      </c>
      <c r="L45" s="59">
        <f t="shared" si="5"/>
        <v>1160</v>
      </c>
      <c r="M45" s="22">
        <f t="shared" si="6"/>
        <v>46400</v>
      </c>
      <c r="N45" s="20"/>
      <c r="O45" s="39">
        <v>91</v>
      </c>
      <c r="P45" s="121">
        <v>51</v>
      </c>
      <c r="Q45" s="121">
        <v>0</v>
      </c>
      <c r="R45" s="8">
        <f t="shared" si="7"/>
        <v>51</v>
      </c>
      <c r="S45" s="46">
        <f t="shared" si="8"/>
        <v>4641</v>
      </c>
      <c r="T45" s="121">
        <v>154</v>
      </c>
      <c r="U45" s="121">
        <v>0</v>
      </c>
      <c r="V45" s="8">
        <f t="shared" si="9"/>
        <v>154</v>
      </c>
      <c r="W45" s="46">
        <f t="shared" si="10"/>
        <v>14014</v>
      </c>
      <c r="X45" s="7">
        <f t="shared" si="15"/>
        <v>205</v>
      </c>
      <c r="Y45" s="7">
        <f t="shared" si="15"/>
        <v>0</v>
      </c>
      <c r="Z45" s="9">
        <f t="shared" si="12"/>
        <v>205</v>
      </c>
      <c r="AA45" s="19">
        <f t="shared" si="13"/>
        <v>18655</v>
      </c>
    </row>
    <row r="46" spans="1:27" ht="18.75" customHeight="1">
      <c r="A46" s="13">
        <v>41</v>
      </c>
      <c r="B46" s="121">
        <v>569</v>
      </c>
      <c r="C46" s="121">
        <v>21</v>
      </c>
      <c r="D46" s="8">
        <f t="shared" si="0"/>
        <v>590</v>
      </c>
      <c r="E46" s="46">
        <f t="shared" si="1"/>
        <v>24190</v>
      </c>
      <c r="F46" s="121">
        <v>539</v>
      </c>
      <c r="G46" s="121">
        <v>22</v>
      </c>
      <c r="H46" s="8">
        <f t="shared" si="2"/>
        <v>561</v>
      </c>
      <c r="I46" s="46">
        <f t="shared" si="3"/>
        <v>23001</v>
      </c>
      <c r="J46" s="7">
        <f t="shared" si="14"/>
        <v>1108</v>
      </c>
      <c r="K46" s="7">
        <f t="shared" si="14"/>
        <v>43</v>
      </c>
      <c r="L46" s="9">
        <f t="shared" si="5"/>
        <v>1151</v>
      </c>
      <c r="M46" s="22">
        <f t="shared" si="6"/>
        <v>47191</v>
      </c>
      <c r="N46" s="20"/>
      <c r="O46" s="39">
        <v>92</v>
      </c>
      <c r="P46" s="121">
        <v>54</v>
      </c>
      <c r="Q46" s="121">
        <v>0</v>
      </c>
      <c r="R46" s="8">
        <f t="shared" si="7"/>
        <v>54</v>
      </c>
      <c r="S46" s="46">
        <f t="shared" si="8"/>
        <v>4968</v>
      </c>
      <c r="T46" s="121">
        <v>118</v>
      </c>
      <c r="U46" s="121">
        <v>1</v>
      </c>
      <c r="V46" s="8">
        <f t="shared" si="9"/>
        <v>119</v>
      </c>
      <c r="W46" s="46">
        <f t="shared" si="10"/>
        <v>10948</v>
      </c>
      <c r="X46" s="7">
        <f t="shared" si="15"/>
        <v>172</v>
      </c>
      <c r="Y46" s="7">
        <f t="shared" si="15"/>
        <v>1</v>
      </c>
      <c r="Z46" s="9">
        <f t="shared" si="12"/>
        <v>173</v>
      </c>
      <c r="AA46" s="19">
        <f t="shared" si="13"/>
        <v>15916</v>
      </c>
    </row>
    <row r="47" spans="1:27" ht="18.75" customHeight="1">
      <c r="A47" s="13">
        <v>42</v>
      </c>
      <c r="B47" s="121">
        <v>644</v>
      </c>
      <c r="C47" s="121">
        <v>19</v>
      </c>
      <c r="D47" s="8">
        <f t="shared" si="0"/>
        <v>663</v>
      </c>
      <c r="E47" s="46">
        <f t="shared" si="1"/>
        <v>27846</v>
      </c>
      <c r="F47" s="121">
        <v>558</v>
      </c>
      <c r="G47" s="121">
        <v>14</v>
      </c>
      <c r="H47" s="8">
        <f t="shared" si="2"/>
        <v>572</v>
      </c>
      <c r="I47" s="46">
        <f t="shared" si="3"/>
        <v>24024</v>
      </c>
      <c r="J47" s="7">
        <f t="shared" si="14"/>
        <v>1202</v>
      </c>
      <c r="K47" s="7">
        <f t="shared" si="14"/>
        <v>33</v>
      </c>
      <c r="L47" s="9">
        <f t="shared" si="5"/>
        <v>1235</v>
      </c>
      <c r="M47" s="22">
        <f t="shared" si="6"/>
        <v>51870</v>
      </c>
      <c r="N47" s="20"/>
      <c r="O47" s="39">
        <v>93</v>
      </c>
      <c r="P47" s="121">
        <v>41</v>
      </c>
      <c r="Q47" s="121">
        <v>0</v>
      </c>
      <c r="R47" s="8">
        <f t="shared" si="7"/>
        <v>41</v>
      </c>
      <c r="S47" s="46">
        <f t="shared" si="8"/>
        <v>3813</v>
      </c>
      <c r="T47" s="121">
        <v>123</v>
      </c>
      <c r="U47" s="121">
        <v>0</v>
      </c>
      <c r="V47" s="8">
        <f t="shared" si="9"/>
        <v>123</v>
      </c>
      <c r="W47" s="46">
        <f t="shared" si="10"/>
        <v>11439</v>
      </c>
      <c r="X47" s="7">
        <f t="shared" si="15"/>
        <v>164</v>
      </c>
      <c r="Y47" s="7">
        <f t="shared" si="15"/>
        <v>0</v>
      </c>
      <c r="Z47" s="9">
        <f t="shared" si="12"/>
        <v>164</v>
      </c>
      <c r="AA47" s="19">
        <f t="shared" si="13"/>
        <v>15252</v>
      </c>
    </row>
    <row r="48" spans="1:27" ht="18.75" customHeight="1" thickBot="1">
      <c r="A48" s="13">
        <v>43</v>
      </c>
      <c r="B48" s="121">
        <v>657</v>
      </c>
      <c r="C48" s="121">
        <v>19</v>
      </c>
      <c r="D48" s="8">
        <f t="shared" si="0"/>
        <v>676</v>
      </c>
      <c r="E48" s="46">
        <f t="shared" si="1"/>
        <v>29068</v>
      </c>
      <c r="F48" s="121">
        <v>554</v>
      </c>
      <c r="G48" s="121">
        <v>21</v>
      </c>
      <c r="H48" s="8">
        <f t="shared" si="2"/>
        <v>575</v>
      </c>
      <c r="I48" s="46">
        <f t="shared" si="3"/>
        <v>24725</v>
      </c>
      <c r="J48" s="7">
        <f t="shared" si="14"/>
        <v>1211</v>
      </c>
      <c r="K48" s="7">
        <f t="shared" si="14"/>
        <v>40</v>
      </c>
      <c r="L48" s="9">
        <f t="shared" si="5"/>
        <v>1251</v>
      </c>
      <c r="M48" s="22">
        <f t="shared" si="6"/>
        <v>53793</v>
      </c>
      <c r="N48" s="20"/>
      <c r="O48" s="47">
        <v>94</v>
      </c>
      <c r="P48" s="122">
        <v>17</v>
      </c>
      <c r="Q48" s="121">
        <v>0</v>
      </c>
      <c r="R48" s="49">
        <f t="shared" si="7"/>
        <v>17</v>
      </c>
      <c r="S48" s="50">
        <f t="shared" si="8"/>
        <v>1598</v>
      </c>
      <c r="T48" s="122">
        <v>76</v>
      </c>
      <c r="U48" s="121">
        <v>0</v>
      </c>
      <c r="V48" s="49">
        <f t="shared" si="9"/>
        <v>76</v>
      </c>
      <c r="W48" s="50">
        <f t="shared" si="10"/>
        <v>7144</v>
      </c>
      <c r="X48" s="51">
        <f t="shared" si="15"/>
        <v>93</v>
      </c>
      <c r="Y48" s="51">
        <f t="shared" si="15"/>
        <v>0</v>
      </c>
      <c r="Z48" s="52">
        <f t="shared" si="12"/>
        <v>93</v>
      </c>
      <c r="AA48" s="19">
        <f t="shared" si="13"/>
        <v>8742</v>
      </c>
    </row>
    <row r="49" spans="1:27" ht="18.75" customHeight="1" thickBot="1">
      <c r="A49" s="53">
        <v>44</v>
      </c>
      <c r="B49" s="122">
        <v>626</v>
      </c>
      <c r="C49" s="122">
        <v>15</v>
      </c>
      <c r="D49" s="49">
        <f t="shared" si="0"/>
        <v>641</v>
      </c>
      <c r="E49" s="50">
        <f t="shared" si="1"/>
        <v>28204</v>
      </c>
      <c r="F49" s="122">
        <v>589</v>
      </c>
      <c r="G49" s="122">
        <v>21</v>
      </c>
      <c r="H49" s="49">
        <f t="shared" si="2"/>
        <v>610</v>
      </c>
      <c r="I49" s="50">
        <f t="shared" si="3"/>
        <v>26840</v>
      </c>
      <c r="J49" s="51">
        <f t="shared" si="14"/>
        <v>1215</v>
      </c>
      <c r="K49" s="51">
        <f t="shared" si="14"/>
        <v>36</v>
      </c>
      <c r="L49" s="52">
        <f t="shared" si="5"/>
        <v>1251</v>
      </c>
      <c r="M49" s="22">
        <f t="shared" si="6"/>
        <v>55044</v>
      </c>
      <c r="N49" s="20"/>
      <c r="O49" s="54">
        <v>95</v>
      </c>
      <c r="P49" s="123">
        <v>21</v>
      </c>
      <c r="Q49" s="121">
        <v>0</v>
      </c>
      <c r="R49" s="56">
        <f t="shared" si="7"/>
        <v>21</v>
      </c>
      <c r="S49" s="57">
        <f t="shared" si="8"/>
        <v>1995</v>
      </c>
      <c r="T49" s="123">
        <v>59</v>
      </c>
      <c r="U49" s="121">
        <v>0</v>
      </c>
      <c r="V49" s="56">
        <f t="shared" si="9"/>
        <v>59</v>
      </c>
      <c r="W49" s="57">
        <f t="shared" si="10"/>
        <v>5605</v>
      </c>
      <c r="X49" s="58">
        <f t="shared" si="15"/>
        <v>80</v>
      </c>
      <c r="Y49" s="58">
        <f t="shared" si="15"/>
        <v>0</v>
      </c>
      <c r="Z49" s="59">
        <f t="shared" si="12"/>
        <v>80</v>
      </c>
      <c r="AA49" s="19">
        <f t="shared" si="13"/>
        <v>7600</v>
      </c>
    </row>
    <row r="50" spans="1:27" ht="18.75" customHeight="1">
      <c r="A50" s="60">
        <v>45</v>
      </c>
      <c r="B50" s="123">
        <v>688</v>
      </c>
      <c r="C50" s="123">
        <v>12</v>
      </c>
      <c r="D50" s="56">
        <f t="shared" si="0"/>
        <v>700</v>
      </c>
      <c r="E50" s="57">
        <f t="shared" si="1"/>
        <v>31500</v>
      </c>
      <c r="F50" s="123">
        <v>661</v>
      </c>
      <c r="G50" s="123">
        <v>12</v>
      </c>
      <c r="H50" s="56">
        <f t="shared" si="2"/>
        <v>673</v>
      </c>
      <c r="I50" s="57">
        <f t="shared" si="3"/>
        <v>30285</v>
      </c>
      <c r="J50" s="58">
        <f t="shared" si="14"/>
        <v>1349</v>
      </c>
      <c r="K50" s="58">
        <f t="shared" si="14"/>
        <v>24</v>
      </c>
      <c r="L50" s="59">
        <f t="shared" si="5"/>
        <v>1373</v>
      </c>
      <c r="M50" s="22">
        <f t="shared" si="6"/>
        <v>61785</v>
      </c>
      <c r="N50" s="20"/>
      <c r="O50" s="39">
        <v>96</v>
      </c>
      <c r="P50" s="121">
        <v>10</v>
      </c>
      <c r="Q50" s="121">
        <v>0</v>
      </c>
      <c r="R50" s="8">
        <f t="shared" si="7"/>
        <v>10</v>
      </c>
      <c r="S50" s="46">
        <f t="shared" si="8"/>
        <v>960</v>
      </c>
      <c r="T50" s="121">
        <v>38</v>
      </c>
      <c r="U50" s="121">
        <v>0</v>
      </c>
      <c r="V50" s="8">
        <f t="shared" si="9"/>
        <v>38</v>
      </c>
      <c r="W50" s="46">
        <f t="shared" si="10"/>
        <v>3648</v>
      </c>
      <c r="X50" s="7">
        <f t="shared" si="15"/>
        <v>48</v>
      </c>
      <c r="Y50" s="7">
        <f t="shared" si="15"/>
        <v>0</v>
      </c>
      <c r="Z50" s="9">
        <f t="shared" si="12"/>
        <v>48</v>
      </c>
      <c r="AA50" s="19">
        <f t="shared" si="13"/>
        <v>4608</v>
      </c>
    </row>
    <row r="51" spans="1:27" ht="18.75" customHeight="1">
      <c r="A51" s="13">
        <v>46</v>
      </c>
      <c r="B51" s="121">
        <v>744</v>
      </c>
      <c r="C51" s="121">
        <v>11</v>
      </c>
      <c r="D51" s="8">
        <f t="shared" si="0"/>
        <v>755</v>
      </c>
      <c r="E51" s="46">
        <f t="shared" si="1"/>
        <v>34730</v>
      </c>
      <c r="F51" s="121">
        <v>636</v>
      </c>
      <c r="G51" s="121">
        <v>16</v>
      </c>
      <c r="H51" s="8">
        <f t="shared" si="2"/>
        <v>652</v>
      </c>
      <c r="I51" s="46">
        <f t="shared" si="3"/>
        <v>29992</v>
      </c>
      <c r="J51" s="7">
        <f t="shared" si="14"/>
        <v>1380</v>
      </c>
      <c r="K51" s="7">
        <f t="shared" si="14"/>
        <v>27</v>
      </c>
      <c r="L51" s="9">
        <f t="shared" si="5"/>
        <v>1407</v>
      </c>
      <c r="M51" s="22">
        <f t="shared" si="6"/>
        <v>64722</v>
      </c>
      <c r="N51" s="20"/>
      <c r="O51" s="39">
        <v>97</v>
      </c>
      <c r="P51" s="121">
        <v>5</v>
      </c>
      <c r="Q51" s="121">
        <v>0</v>
      </c>
      <c r="R51" s="8">
        <f t="shared" si="7"/>
        <v>5</v>
      </c>
      <c r="S51" s="46">
        <f t="shared" si="8"/>
        <v>485</v>
      </c>
      <c r="T51" s="121">
        <v>35</v>
      </c>
      <c r="U51" s="121">
        <v>0</v>
      </c>
      <c r="V51" s="8">
        <f t="shared" si="9"/>
        <v>35</v>
      </c>
      <c r="W51" s="46">
        <f t="shared" si="10"/>
        <v>3395</v>
      </c>
      <c r="X51" s="7">
        <f t="shared" si="15"/>
        <v>40</v>
      </c>
      <c r="Y51" s="7">
        <f t="shared" si="15"/>
        <v>0</v>
      </c>
      <c r="Z51" s="9">
        <f t="shared" si="12"/>
        <v>40</v>
      </c>
      <c r="AA51" s="19">
        <f t="shared" si="13"/>
        <v>3880</v>
      </c>
    </row>
    <row r="52" spans="1:27" ht="18.75" customHeight="1">
      <c r="A52" s="13">
        <v>47</v>
      </c>
      <c r="B52" s="121">
        <v>742</v>
      </c>
      <c r="C52" s="121">
        <v>14</v>
      </c>
      <c r="D52" s="8">
        <f t="shared" si="0"/>
        <v>756</v>
      </c>
      <c r="E52" s="46">
        <f t="shared" si="1"/>
        <v>35532</v>
      </c>
      <c r="F52" s="121">
        <v>619</v>
      </c>
      <c r="G52" s="121">
        <v>14</v>
      </c>
      <c r="H52" s="8">
        <f t="shared" si="2"/>
        <v>633</v>
      </c>
      <c r="I52" s="46">
        <f t="shared" si="3"/>
        <v>29751</v>
      </c>
      <c r="J52" s="7">
        <f t="shared" si="14"/>
        <v>1361</v>
      </c>
      <c r="K52" s="7">
        <f t="shared" si="14"/>
        <v>28</v>
      </c>
      <c r="L52" s="9">
        <f t="shared" si="5"/>
        <v>1389</v>
      </c>
      <c r="M52" s="22">
        <f t="shared" si="6"/>
        <v>65283</v>
      </c>
      <c r="N52" s="20"/>
      <c r="O52" s="39">
        <v>98</v>
      </c>
      <c r="P52" s="121">
        <v>7</v>
      </c>
      <c r="Q52" s="121">
        <v>0</v>
      </c>
      <c r="R52" s="8">
        <f t="shared" si="7"/>
        <v>7</v>
      </c>
      <c r="S52" s="46">
        <f t="shared" si="8"/>
        <v>686</v>
      </c>
      <c r="T52" s="121">
        <v>27</v>
      </c>
      <c r="U52" s="121">
        <v>0</v>
      </c>
      <c r="V52" s="8">
        <f t="shared" si="9"/>
        <v>27</v>
      </c>
      <c r="W52" s="46">
        <f t="shared" si="10"/>
        <v>2646</v>
      </c>
      <c r="X52" s="7">
        <f t="shared" si="15"/>
        <v>34</v>
      </c>
      <c r="Y52" s="7">
        <f t="shared" si="15"/>
        <v>0</v>
      </c>
      <c r="Z52" s="9">
        <f t="shared" si="12"/>
        <v>34</v>
      </c>
      <c r="AA52" s="19">
        <f t="shared" si="13"/>
        <v>3332</v>
      </c>
    </row>
    <row r="53" spans="1:27" ht="18.75" customHeight="1" thickBot="1">
      <c r="A53" s="13">
        <v>48</v>
      </c>
      <c r="B53" s="121">
        <v>733</v>
      </c>
      <c r="C53" s="121">
        <v>14</v>
      </c>
      <c r="D53" s="8">
        <f t="shared" si="0"/>
        <v>747</v>
      </c>
      <c r="E53" s="46">
        <f t="shared" si="1"/>
        <v>35856</v>
      </c>
      <c r="F53" s="121">
        <v>628</v>
      </c>
      <c r="G53" s="121">
        <v>24</v>
      </c>
      <c r="H53" s="8">
        <f t="shared" si="2"/>
        <v>652</v>
      </c>
      <c r="I53" s="46">
        <f t="shared" si="3"/>
        <v>31296</v>
      </c>
      <c r="J53" s="7">
        <f t="shared" si="14"/>
        <v>1361</v>
      </c>
      <c r="K53" s="7">
        <f t="shared" si="14"/>
        <v>38</v>
      </c>
      <c r="L53" s="9">
        <f t="shared" si="5"/>
        <v>1399</v>
      </c>
      <c r="M53" s="22">
        <f t="shared" si="6"/>
        <v>67152</v>
      </c>
      <c r="N53" s="20"/>
      <c r="O53" s="47">
        <v>99</v>
      </c>
      <c r="P53" s="122">
        <v>3</v>
      </c>
      <c r="Q53" s="121">
        <v>0</v>
      </c>
      <c r="R53" s="49">
        <f t="shared" si="7"/>
        <v>3</v>
      </c>
      <c r="S53" s="50">
        <f t="shared" si="8"/>
        <v>297</v>
      </c>
      <c r="T53" s="122">
        <v>18</v>
      </c>
      <c r="U53" s="122">
        <v>0</v>
      </c>
      <c r="V53" s="49">
        <f t="shared" si="9"/>
        <v>18</v>
      </c>
      <c r="W53" s="50">
        <f t="shared" si="10"/>
        <v>1782</v>
      </c>
      <c r="X53" s="51">
        <f t="shared" si="15"/>
        <v>21</v>
      </c>
      <c r="Y53" s="51">
        <f t="shared" si="15"/>
        <v>0</v>
      </c>
      <c r="Z53" s="52">
        <f t="shared" si="12"/>
        <v>21</v>
      </c>
      <c r="AA53" s="19">
        <f t="shared" si="13"/>
        <v>2079</v>
      </c>
    </row>
    <row r="54" spans="1:27" ht="18.75" customHeight="1" thickBot="1">
      <c r="A54" s="53">
        <v>49</v>
      </c>
      <c r="B54" s="122">
        <v>678</v>
      </c>
      <c r="C54" s="122">
        <v>12</v>
      </c>
      <c r="D54" s="49">
        <f t="shared" si="0"/>
        <v>690</v>
      </c>
      <c r="E54" s="50">
        <f t="shared" si="1"/>
        <v>33810</v>
      </c>
      <c r="F54" s="122">
        <v>589</v>
      </c>
      <c r="G54" s="122">
        <v>19</v>
      </c>
      <c r="H54" s="49">
        <f t="shared" si="2"/>
        <v>608</v>
      </c>
      <c r="I54" s="50">
        <f t="shared" si="3"/>
        <v>29792</v>
      </c>
      <c r="J54" s="51">
        <f t="shared" si="14"/>
        <v>1267</v>
      </c>
      <c r="K54" s="51">
        <f t="shared" si="14"/>
        <v>31</v>
      </c>
      <c r="L54" s="52">
        <f t="shared" si="5"/>
        <v>1298</v>
      </c>
      <c r="M54" s="22">
        <f t="shared" si="6"/>
        <v>63602</v>
      </c>
      <c r="N54" s="20"/>
      <c r="O54" s="54">
        <v>100</v>
      </c>
      <c r="P54" s="123">
        <v>3</v>
      </c>
      <c r="Q54" s="121">
        <v>0</v>
      </c>
      <c r="R54" s="56">
        <f t="shared" si="7"/>
        <v>3</v>
      </c>
      <c r="S54" s="57">
        <f>100*R54</f>
        <v>300</v>
      </c>
      <c r="T54" s="123">
        <v>19</v>
      </c>
      <c r="U54" s="123">
        <v>1</v>
      </c>
      <c r="V54" s="56">
        <f t="shared" si="9"/>
        <v>20</v>
      </c>
      <c r="W54" s="57">
        <f>100*V54</f>
        <v>2000</v>
      </c>
      <c r="X54" s="58">
        <f t="shared" si="15"/>
        <v>22</v>
      </c>
      <c r="Y54" s="58">
        <f t="shared" si="15"/>
        <v>1</v>
      </c>
      <c r="Z54" s="59">
        <f t="shared" si="12"/>
        <v>23</v>
      </c>
      <c r="AA54" s="19">
        <f>100*Z54</f>
        <v>2300</v>
      </c>
    </row>
    <row r="55" spans="1:27" ht="18.75" customHeight="1">
      <c r="A55" s="60">
        <v>50</v>
      </c>
      <c r="B55" s="123">
        <v>691</v>
      </c>
      <c r="C55" s="123">
        <v>13</v>
      </c>
      <c r="D55" s="56">
        <f t="shared" si="0"/>
        <v>704</v>
      </c>
      <c r="E55" s="57">
        <f t="shared" si="1"/>
        <v>35200</v>
      </c>
      <c r="F55" s="123">
        <v>644</v>
      </c>
      <c r="G55" s="123">
        <v>21</v>
      </c>
      <c r="H55" s="56">
        <f t="shared" si="2"/>
        <v>665</v>
      </c>
      <c r="I55" s="57">
        <f t="shared" si="3"/>
        <v>33250</v>
      </c>
      <c r="J55" s="58">
        <f t="shared" si="14"/>
        <v>1335</v>
      </c>
      <c r="K55" s="58">
        <f t="shared" si="14"/>
        <v>34</v>
      </c>
      <c r="L55" s="59">
        <f t="shared" si="5"/>
        <v>1369</v>
      </c>
      <c r="M55" s="22">
        <f t="shared" si="6"/>
        <v>68450</v>
      </c>
      <c r="N55" s="5"/>
      <c r="O55" s="54">
        <v>101</v>
      </c>
      <c r="P55" s="123">
        <v>0</v>
      </c>
      <c r="Q55" s="121">
        <v>0</v>
      </c>
      <c r="R55" s="56">
        <f t="shared" si="7"/>
        <v>0</v>
      </c>
      <c r="S55" s="57">
        <f>101*R55</f>
        <v>0</v>
      </c>
      <c r="T55" s="123">
        <v>5</v>
      </c>
      <c r="U55" s="123">
        <v>0</v>
      </c>
      <c r="V55" s="56">
        <f t="shared" si="9"/>
        <v>5</v>
      </c>
      <c r="W55" s="57">
        <f>101*V55</f>
        <v>505</v>
      </c>
      <c r="X55" s="58">
        <f t="shared" si="15"/>
        <v>5</v>
      </c>
      <c r="Y55" s="58">
        <f t="shared" si="15"/>
        <v>0</v>
      </c>
      <c r="Z55" s="59">
        <f t="shared" si="12"/>
        <v>5</v>
      </c>
      <c r="AA55" s="24">
        <f>101*Z55</f>
        <v>505</v>
      </c>
    </row>
    <row r="56" spans="1:27" ht="18.75" customHeight="1">
      <c r="A56" s="30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29"/>
      <c r="N56" s="5"/>
      <c r="O56" s="54">
        <v>102</v>
      </c>
      <c r="P56" s="123">
        <v>1</v>
      </c>
      <c r="Q56" s="121">
        <v>0</v>
      </c>
      <c r="R56" s="56">
        <f t="shared" si="7"/>
        <v>1</v>
      </c>
      <c r="S56" s="57">
        <f>O56*R56</f>
        <v>102</v>
      </c>
      <c r="T56" s="123">
        <v>8</v>
      </c>
      <c r="U56" s="123">
        <v>0</v>
      </c>
      <c r="V56" s="56">
        <f t="shared" si="9"/>
        <v>8</v>
      </c>
      <c r="W56" s="57">
        <f>102*V56</f>
        <v>816</v>
      </c>
      <c r="X56" s="58">
        <f t="shared" si="15"/>
        <v>9</v>
      </c>
      <c r="Y56" s="58">
        <f t="shared" si="15"/>
        <v>0</v>
      </c>
      <c r="Z56" s="59">
        <f t="shared" si="12"/>
        <v>9</v>
      </c>
      <c r="AA56" s="24">
        <f>102*Z56</f>
        <v>918</v>
      </c>
    </row>
    <row r="57" spans="1:27" ht="18.75" customHeight="1">
      <c r="A57" s="3"/>
      <c r="B57" s="96" t="s">
        <v>1</v>
      </c>
      <c r="C57" s="97"/>
      <c r="D57" s="98"/>
      <c r="E57" s="27"/>
      <c r="F57" s="96" t="s">
        <v>2</v>
      </c>
      <c r="G57" s="97"/>
      <c r="H57" s="98"/>
      <c r="I57" s="27"/>
      <c r="J57" s="96" t="s">
        <v>7</v>
      </c>
      <c r="K57" s="97"/>
      <c r="L57" s="98"/>
      <c r="M57" s="3"/>
      <c r="N57" s="5"/>
      <c r="O57" s="54">
        <v>103</v>
      </c>
      <c r="P57" s="123">
        <v>0</v>
      </c>
      <c r="Q57" s="121">
        <v>0</v>
      </c>
      <c r="R57" s="56">
        <f t="shared" si="7"/>
        <v>0</v>
      </c>
      <c r="S57" s="57">
        <f>O57*R57</f>
        <v>0</v>
      </c>
      <c r="T57" s="123">
        <v>3</v>
      </c>
      <c r="U57" s="123">
        <v>0</v>
      </c>
      <c r="V57" s="56">
        <f t="shared" si="9"/>
        <v>3</v>
      </c>
      <c r="W57" s="57">
        <f>S57*V57</f>
        <v>0</v>
      </c>
      <c r="X57" s="58">
        <f t="shared" si="15"/>
        <v>3</v>
      </c>
      <c r="Y57" s="58">
        <f t="shared" si="15"/>
        <v>0</v>
      </c>
      <c r="Z57" s="59">
        <f t="shared" si="12"/>
        <v>3</v>
      </c>
      <c r="AA57">
        <f>103*Z57</f>
        <v>309</v>
      </c>
    </row>
    <row r="58" spans="2:27" ht="18.75" customHeight="1">
      <c r="B58" s="14" t="s">
        <v>3</v>
      </c>
      <c r="C58" s="14" t="s">
        <v>4</v>
      </c>
      <c r="D58" s="14" t="s">
        <v>5</v>
      </c>
      <c r="E58" s="14"/>
      <c r="F58" s="14" t="s">
        <v>3</v>
      </c>
      <c r="G58" s="14" t="s">
        <v>4</v>
      </c>
      <c r="H58" s="14" t="s">
        <v>5</v>
      </c>
      <c r="I58" s="14"/>
      <c r="J58" s="14" t="s">
        <v>3</v>
      </c>
      <c r="K58" s="14" t="s">
        <v>4</v>
      </c>
      <c r="L58" s="14" t="s">
        <v>5</v>
      </c>
      <c r="O58" s="54">
        <v>104</v>
      </c>
      <c r="P58" s="123">
        <v>0</v>
      </c>
      <c r="Q58" s="121">
        <v>0</v>
      </c>
      <c r="R58" s="56">
        <f t="shared" si="7"/>
        <v>0</v>
      </c>
      <c r="S58" s="57">
        <f>O58*R58</f>
        <v>0</v>
      </c>
      <c r="T58" s="123">
        <v>2</v>
      </c>
      <c r="U58" s="123">
        <v>0</v>
      </c>
      <c r="V58" s="56">
        <f t="shared" si="9"/>
        <v>2</v>
      </c>
      <c r="W58" s="57">
        <f>S58*V58</f>
        <v>0</v>
      </c>
      <c r="X58" s="58">
        <f t="shared" si="15"/>
        <v>2</v>
      </c>
      <c r="Y58" s="58">
        <f t="shared" si="15"/>
        <v>0</v>
      </c>
      <c r="Z58" s="59">
        <f t="shared" si="12"/>
        <v>2</v>
      </c>
      <c r="AA58">
        <f>104*Z58</f>
        <v>208</v>
      </c>
    </row>
    <row r="59" spans="1:27" ht="18.75" customHeight="1">
      <c r="A59" s="41" t="s">
        <v>7</v>
      </c>
      <c r="B59" s="10">
        <f>SUM(B5:B55)+SUM(P5:P59)</f>
        <v>43931</v>
      </c>
      <c r="C59" s="10">
        <f aca="true" t="shared" si="16" ref="C59:L59">SUM(C5:C55)+SUM(Q5:Q59)</f>
        <v>1455</v>
      </c>
      <c r="D59" s="10">
        <f t="shared" si="16"/>
        <v>45386</v>
      </c>
      <c r="E59" s="10">
        <f t="shared" si="16"/>
        <v>2077028</v>
      </c>
      <c r="F59" s="10">
        <f t="shared" si="16"/>
        <v>43659</v>
      </c>
      <c r="G59" s="10">
        <f t="shared" si="16"/>
        <v>1142</v>
      </c>
      <c r="H59" s="10">
        <f t="shared" si="16"/>
        <v>44801</v>
      </c>
      <c r="I59" s="10">
        <f t="shared" si="16"/>
        <v>2158177</v>
      </c>
      <c r="J59" s="10">
        <f t="shared" si="16"/>
        <v>87590</v>
      </c>
      <c r="K59" s="10">
        <f t="shared" si="16"/>
        <v>2597</v>
      </c>
      <c r="L59" s="10">
        <f t="shared" si="16"/>
        <v>90187</v>
      </c>
      <c r="O59" s="75" t="s">
        <v>49</v>
      </c>
      <c r="P59" s="123">
        <v>0</v>
      </c>
      <c r="Q59" s="121">
        <v>0</v>
      </c>
      <c r="R59" s="56">
        <f t="shared" si="7"/>
        <v>0</v>
      </c>
      <c r="S59" s="57">
        <f>105*R59</f>
        <v>0</v>
      </c>
      <c r="T59" s="123">
        <v>2</v>
      </c>
      <c r="U59" s="123">
        <v>0</v>
      </c>
      <c r="V59" s="56">
        <f t="shared" si="9"/>
        <v>2</v>
      </c>
      <c r="W59" s="57">
        <f>105*V59</f>
        <v>210</v>
      </c>
      <c r="X59" s="58">
        <f t="shared" si="15"/>
        <v>2</v>
      </c>
      <c r="Y59" s="58">
        <f t="shared" si="15"/>
        <v>0</v>
      </c>
      <c r="Z59" s="59">
        <f t="shared" si="12"/>
        <v>2</v>
      </c>
      <c r="AA59">
        <f>105*Z59</f>
        <v>210</v>
      </c>
    </row>
    <row r="60" spans="19:27" ht="18.75" customHeight="1">
      <c r="S60">
        <f>(SUM(E5:E55)+SUM(S5:S59))/D59</f>
        <v>45.76362755034592</v>
      </c>
      <c r="W60">
        <f>(SUM(I5:I55)+SUM(W5:W59))/H59</f>
        <v>48.172518470569855</v>
      </c>
      <c r="AA60">
        <f>(SUM(M5:M55)+SUM(AA5:AA59))/L59</f>
        <v>46.96599288145742</v>
      </c>
    </row>
    <row r="61" spans="1:17" ht="18.75" customHeight="1">
      <c r="A61" s="76" t="s">
        <v>22</v>
      </c>
      <c r="B61" s="70"/>
      <c r="C61" s="70"/>
      <c r="D61" s="119" t="s">
        <v>8</v>
      </c>
      <c r="E61" s="99"/>
      <c r="F61" s="99"/>
      <c r="G61" s="120"/>
      <c r="H61" s="119" t="s">
        <v>9</v>
      </c>
      <c r="I61" s="99"/>
      <c r="J61" s="99"/>
      <c r="K61" s="100"/>
      <c r="L61" s="94" t="s">
        <v>7</v>
      </c>
      <c r="M61" s="101"/>
      <c r="N61" s="101"/>
      <c r="O61" s="101"/>
      <c r="P61" s="101"/>
      <c r="Q61" s="95"/>
    </row>
    <row r="62" spans="1:24" ht="18.75" customHeight="1">
      <c r="A62" s="71"/>
      <c r="B62" s="72"/>
      <c r="C62" s="72"/>
      <c r="D62" s="79" t="s">
        <v>10</v>
      </c>
      <c r="E62" s="80"/>
      <c r="F62" s="79" t="s">
        <v>11</v>
      </c>
      <c r="G62" s="79" t="s">
        <v>12</v>
      </c>
      <c r="H62" s="79" t="s">
        <v>10</v>
      </c>
      <c r="I62" s="80"/>
      <c r="J62" s="79" t="s">
        <v>11</v>
      </c>
      <c r="K62" s="77" t="s">
        <v>12</v>
      </c>
      <c r="L62" s="81" t="s">
        <v>10</v>
      </c>
      <c r="M62" s="81" t="s">
        <v>11</v>
      </c>
      <c r="N62" s="94" t="s">
        <v>11</v>
      </c>
      <c r="O62" s="95"/>
      <c r="P62" s="94" t="s">
        <v>12</v>
      </c>
      <c r="Q62" s="95"/>
      <c r="S62" s="35" t="s">
        <v>23</v>
      </c>
      <c r="T62" s="34"/>
      <c r="U62" s="35" t="s">
        <v>24</v>
      </c>
      <c r="V62" s="87"/>
      <c r="X62" s="88">
        <f>S60</f>
        <v>45.76362755034592</v>
      </c>
    </row>
    <row r="63" spans="1:24" ht="18.75" customHeight="1">
      <c r="A63" s="82" t="s">
        <v>14</v>
      </c>
      <c r="B63" s="69"/>
      <c r="C63" s="69"/>
      <c r="D63" s="11">
        <f>SUM(B5:B10)</f>
        <v>2047</v>
      </c>
      <c r="F63" s="11">
        <f>SUM(C5:C10)</f>
        <v>50</v>
      </c>
      <c r="G63" s="16">
        <f>SUM(D5:D10)</f>
        <v>2097</v>
      </c>
      <c r="H63" s="11">
        <f>SUM(F5:F10)</f>
        <v>1915</v>
      </c>
      <c r="J63" s="11">
        <f>SUM(G5:G10)</f>
        <v>50</v>
      </c>
      <c r="K63" s="16">
        <f>SUM(H5:H10)</f>
        <v>1965</v>
      </c>
      <c r="L63" s="83">
        <f>SUM(J5:J10)</f>
        <v>3962</v>
      </c>
      <c r="M63" s="83">
        <f>SUM(K5:K10)</f>
        <v>100</v>
      </c>
      <c r="N63" s="90">
        <f>SUM(K5:K10)</f>
        <v>100</v>
      </c>
      <c r="O63" s="91"/>
      <c r="P63" s="92">
        <f>SUM(L5:L10)</f>
        <v>4062</v>
      </c>
      <c r="Q63" s="93"/>
      <c r="S63" s="35"/>
      <c r="T63" s="34"/>
      <c r="U63" s="35" t="s">
        <v>25</v>
      </c>
      <c r="V63" s="87"/>
      <c r="X63" s="88">
        <f>W60</f>
        <v>48.172518470569855</v>
      </c>
    </row>
    <row r="64" spans="1:24" ht="18.75" customHeight="1">
      <c r="A64" s="82" t="s">
        <v>15</v>
      </c>
      <c r="B64" s="69"/>
      <c r="C64" s="69"/>
      <c r="D64" s="11">
        <f>SUM(B11:B16)</f>
        <v>2246</v>
      </c>
      <c r="F64" s="11">
        <f>SUM(C11:C16)</f>
        <v>49</v>
      </c>
      <c r="G64" s="16">
        <f>SUM(D11:D16)</f>
        <v>2295</v>
      </c>
      <c r="H64" s="11">
        <f>SUM(F11:F16)</f>
        <v>2122</v>
      </c>
      <c r="J64" s="11">
        <f>SUM(G11:G16)</f>
        <v>43</v>
      </c>
      <c r="K64" s="16">
        <f>SUM(H11:H16)</f>
        <v>2165</v>
      </c>
      <c r="L64" s="83">
        <f>SUM(J11:J16)</f>
        <v>4368</v>
      </c>
      <c r="M64" s="83">
        <f>SUM(K11:K16)</f>
        <v>92</v>
      </c>
      <c r="N64" s="90">
        <f>SUM(K11:K16)</f>
        <v>92</v>
      </c>
      <c r="O64" s="91"/>
      <c r="P64" s="92">
        <f>SUM(L11:L16)</f>
        <v>4460</v>
      </c>
      <c r="Q64" s="93"/>
      <c r="S64" s="35"/>
      <c r="T64" s="34"/>
      <c r="U64" s="35" t="s">
        <v>7</v>
      </c>
      <c r="V64" s="87"/>
      <c r="X64" s="88">
        <f>AA60</f>
        <v>46.96599288145742</v>
      </c>
    </row>
    <row r="65" spans="1:17" ht="18.75" customHeight="1">
      <c r="A65" s="82" t="s">
        <v>16</v>
      </c>
      <c r="B65" s="69"/>
      <c r="C65" s="69"/>
      <c r="D65" s="11">
        <f>SUM(B17:B19)</f>
        <v>1102</v>
      </c>
      <c r="F65" s="11">
        <f>SUM(C17:C19)</f>
        <v>24</v>
      </c>
      <c r="G65" s="16">
        <f>SUM(D17:D19)</f>
        <v>1126</v>
      </c>
      <c r="H65" s="11">
        <f>SUM(F17:F19)</f>
        <v>1080</v>
      </c>
      <c r="J65" s="11">
        <f>SUM(G17:G19)</f>
        <v>15</v>
      </c>
      <c r="K65" s="16">
        <f>SUM(H17:H19)</f>
        <v>1095</v>
      </c>
      <c r="L65" s="83">
        <f>SUM(J17:J19)</f>
        <v>2182</v>
      </c>
      <c r="M65" s="83">
        <f>SUM(K17:K19)</f>
        <v>39</v>
      </c>
      <c r="N65" s="90">
        <f>SUM(K17:K19)</f>
        <v>39</v>
      </c>
      <c r="O65" s="91"/>
      <c r="P65" s="92">
        <f>SUM(L17:L19)</f>
        <v>2221</v>
      </c>
      <c r="Q65" s="93"/>
    </row>
    <row r="66" spans="1:17" ht="18.75" customHeight="1">
      <c r="A66" s="82" t="s">
        <v>17</v>
      </c>
      <c r="B66" s="69"/>
      <c r="C66" s="69"/>
      <c r="D66" s="11">
        <f>SUM(B5:B24)</f>
        <v>7373</v>
      </c>
      <c r="F66" s="11">
        <f>SUM(C5:C24)</f>
        <v>206</v>
      </c>
      <c r="G66" s="16">
        <f>SUM(D5:D24)</f>
        <v>7579</v>
      </c>
      <c r="H66" s="11">
        <f>SUM(F5:F24)</f>
        <v>7028</v>
      </c>
      <c r="J66" s="11">
        <f>SUM(G5:G24)</f>
        <v>172</v>
      </c>
      <c r="K66" s="16">
        <f>SUM(H5:H24)</f>
        <v>7200</v>
      </c>
      <c r="L66" s="83">
        <f>SUM(J5:J24)</f>
        <v>14401</v>
      </c>
      <c r="M66" s="83">
        <f>SUM(K5:K24)</f>
        <v>378</v>
      </c>
      <c r="N66" s="90">
        <f>SUM(K5:K24)</f>
        <v>378</v>
      </c>
      <c r="O66" s="91"/>
      <c r="P66" s="92">
        <f>SUM(L5:L24)</f>
        <v>14779</v>
      </c>
      <c r="Q66" s="93"/>
    </row>
    <row r="67" spans="1:17" ht="18.75" customHeight="1">
      <c r="A67" s="82" t="s">
        <v>18</v>
      </c>
      <c r="B67" s="69"/>
      <c r="C67" s="69"/>
      <c r="D67" s="11">
        <f>SUM(B45:B55)+SUM(P5:P18)</f>
        <v>15310</v>
      </c>
      <c r="F67" s="11">
        <f>SUM(C45:C55)+SUM(Q5:Q18)</f>
        <v>300</v>
      </c>
      <c r="G67" s="16">
        <f>SUM(D45:D55)+SUM(R5:R18)</f>
        <v>15610</v>
      </c>
      <c r="H67" s="11">
        <f>SUM(F45:F55)+SUM(T5:T18)</f>
        <v>14304</v>
      </c>
      <c r="J67" s="11">
        <f>SUM(G45:G55)+SUM(U5:U18)</f>
        <v>396</v>
      </c>
      <c r="K67" s="16">
        <f>SUM(H45:H55)+SUM(V5:V18)</f>
        <v>14700</v>
      </c>
      <c r="L67" s="83">
        <f>SUM(J45:J55)+SUM(X5:X18)</f>
        <v>29614</v>
      </c>
      <c r="M67" s="83">
        <f>SUM(K45:K55)+SUM(Y5:Y18)</f>
        <v>696</v>
      </c>
      <c r="N67" s="90">
        <f>SUM(K45:K55)+SUM(Y5:Y18)</f>
        <v>696</v>
      </c>
      <c r="O67" s="91"/>
      <c r="P67" s="92">
        <f>SUM(L45:L55)+SUM(Z5:Z18)</f>
        <v>30310</v>
      </c>
      <c r="Q67" s="93"/>
    </row>
    <row r="68" spans="1:17" ht="18.75" customHeight="1">
      <c r="A68" s="82" t="s">
        <v>19</v>
      </c>
      <c r="B68" s="69"/>
      <c r="C68" s="69"/>
      <c r="D68" s="11">
        <f>SUM(P19:P28)</f>
        <v>6831</v>
      </c>
      <c r="F68" s="11">
        <f>SUM(Q19:Q28)</f>
        <v>36</v>
      </c>
      <c r="G68" s="16">
        <f>SUM(R19:R28)</f>
        <v>6867</v>
      </c>
      <c r="H68" s="11">
        <f>SUM(T19:T28)</f>
        <v>6972</v>
      </c>
      <c r="J68" s="11">
        <f>SUM(U19:U28)</f>
        <v>30</v>
      </c>
      <c r="K68" s="16">
        <f>SUM(V19:V28)</f>
        <v>7002</v>
      </c>
      <c r="L68" s="83">
        <f>SUM(X19:X28)</f>
        <v>13803</v>
      </c>
      <c r="M68" s="83">
        <f>SUM(Y19:Y28)</f>
        <v>66</v>
      </c>
      <c r="N68" s="90">
        <f>SUM(Y19:Y28)</f>
        <v>66</v>
      </c>
      <c r="O68" s="91"/>
      <c r="P68" s="92">
        <f>SUM(Z19:Z28)</f>
        <v>13869</v>
      </c>
      <c r="Q68" s="93"/>
    </row>
    <row r="69" spans="1:17" ht="18.75" customHeight="1">
      <c r="A69" s="82" t="s">
        <v>20</v>
      </c>
      <c r="B69" s="69"/>
      <c r="C69" s="69"/>
      <c r="D69" s="11">
        <f>SUM(P19:P59)</f>
        <v>12005</v>
      </c>
      <c r="F69" s="11">
        <f>SUM(Q19:Q59)</f>
        <v>41</v>
      </c>
      <c r="G69" s="16">
        <f>SUM(R19:R59)</f>
        <v>12046</v>
      </c>
      <c r="H69" s="11">
        <f>SUM(T19:T59)</f>
        <v>13842</v>
      </c>
      <c r="J69" s="11">
        <f>SUM(U19:U59)</f>
        <v>44</v>
      </c>
      <c r="K69" s="16">
        <f>SUM(V19:V59)</f>
        <v>13886</v>
      </c>
      <c r="L69" s="83">
        <f>SUM(X19:X59)</f>
        <v>25847</v>
      </c>
      <c r="M69" s="83">
        <f>SUM(Y19:Y54)</f>
        <v>85</v>
      </c>
      <c r="N69" s="90">
        <f>SUM(Y19:Y54)</f>
        <v>85</v>
      </c>
      <c r="O69" s="91"/>
      <c r="P69" s="92">
        <f>SUM(Z19:Z59)</f>
        <v>25932</v>
      </c>
      <c r="Q69" s="93"/>
    </row>
    <row r="70" spans="1:17" ht="18.75" customHeight="1">
      <c r="A70" s="84" t="s">
        <v>21</v>
      </c>
      <c r="B70" s="85"/>
      <c r="C70" s="85"/>
      <c r="D70" s="11">
        <f>SUM(P29:P59)</f>
        <v>5174</v>
      </c>
      <c r="F70" s="11">
        <f>SUM(Q29:Q59)</f>
        <v>5</v>
      </c>
      <c r="G70" s="16">
        <f>SUM(R29:R59)</f>
        <v>5179</v>
      </c>
      <c r="H70" s="11">
        <f>SUM(T29:T59)</f>
        <v>6870</v>
      </c>
      <c r="J70" s="11">
        <f>SUM(U29:U59)</f>
        <v>14</v>
      </c>
      <c r="K70" s="16">
        <f>SUM(V29:V59)</f>
        <v>6884</v>
      </c>
      <c r="L70" s="83">
        <f>SUM(X29:X59)</f>
        <v>12044</v>
      </c>
      <c r="M70" s="83">
        <f>SUM(Y29:Y54)</f>
        <v>19</v>
      </c>
      <c r="N70" s="90">
        <f>SUM(Y29:Y54)</f>
        <v>19</v>
      </c>
      <c r="O70" s="91"/>
      <c r="P70" s="92">
        <f>SUM(Z29:Z59)</f>
        <v>12063</v>
      </c>
      <c r="Q70" s="93"/>
    </row>
    <row r="71" spans="8:12" ht="14.25">
      <c r="H71" s="4"/>
      <c r="I71" s="4"/>
      <c r="J71" s="4"/>
      <c r="K71" s="89"/>
      <c r="L71" s="3"/>
    </row>
  </sheetData>
  <sheetProtection/>
  <mergeCells count="32">
    <mergeCell ref="N68:O68"/>
    <mergeCell ref="P68:Q68"/>
    <mergeCell ref="N69:O69"/>
    <mergeCell ref="P69:Q69"/>
    <mergeCell ref="N70:O70"/>
    <mergeCell ref="P70:Q70"/>
    <mergeCell ref="N65:O65"/>
    <mergeCell ref="P65:Q65"/>
    <mergeCell ref="N66:O66"/>
    <mergeCell ref="P66:Q66"/>
    <mergeCell ref="N67:O67"/>
    <mergeCell ref="P67:Q67"/>
    <mergeCell ref="N62:O62"/>
    <mergeCell ref="P62:Q62"/>
    <mergeCell ref="N63:O63"/>
    <mergeCell ref="P63:Q63"/>
    <mergeCell ref="N64:O64"/>
    <mergeCell ref="P64:Q64"/>
    <mergeCell ref="T3:V3"/>
    <mergeCell ref="X3:Z3"/>
    <mergeCell ref="B57:D57"/>
    <mergeCell ref="F57:H57"/>
    <mergeCell ref="J57:L57"/>
    <mergeCell ref="D61:G61"/>
    <mergeCell ref="H61:K61"/>
    <mergeCell ref="L61:Q61"/>
    <mergeCell ref="A3:A4"/>
    <mergeCell ref="B3:D3"/>
    <mergeCell ref="F3:H3"/>
    <mergeCell ref="J3:L3"/>
    <mergeCell ref="O3:O4"/>
    <mergeCell ref="P3:R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1"/>
  <sheetViews>
    <sheetView zoomScalePageLayoutView="0" workbookViewId="0" topLeftCell="A1">
      <selection activeCell="H16" sqref="H16"/>
    </sheetView>
  </sheetViews>
  <sheetFormatPr defaultColWidth="10.59765625" defaultRowHeight="15"/>
  <cols>
    <col min="1" max="1" width="5.19921875" style="0" customWidth="1"/>
    <col min="2" max="3" width="7.69921875" style="0" customWidth="1"/>
    <col min="4" max="4" width="8.3984375" style="0" customWidth="1"/>
    <col min="5" max="5" width="10.59765625" style="0" hidden="1" customWidth="1"/>
    <col min="6" max="6" width="7.69921875" style="0" customWidth="1"/>
    <col min="7" max="7" width="7.69921875" style="0" bestFit="1" customWidth="1"/>
    <col min="8" max="8" width="8.3984375" style="0" customWidth="1"/>
    <col min="9" max="9" width="10.59765625" style="0" hidden="1" customWidth="1"/>
    <col min="10" max="10" width="7.5" style="0" customWidth="1"/>
    <col min="11" max="11" width="6.8984375" style="0" customWidth="1"/>
    <col min="12" max="12" width="8.3984375" style="0" customWidth="1"/>
    <col min="13" max="13" width="10.59765625" style="0" hidden="1" customWidth="1"/>
    <col min="14" max="14" width="3" style="0" customWidth="1"/>
    <col min="15" max="15" width="5.19921875" style="0" customWidth="1"/>
    <col min="16" max="17" width="7.69921875" style="0" customWidth="1"/>
    <col min="18" max="18" width="8.3984375" style="0" customWidth="1"/>
    <col min="19" max="19" width="19.8984375" style="0" hidden="1" customWidth="1"/>
    <col min="20" max="21" width="7.69921875" style="0" customWidth="1"/>
    <col min="22" max="22" width="8.3984375" style="0" customWidth="1"/>
    <col min="23" max="23" width="11.69921875" style="0" hidden="1" customWidth="1"/>
    <col min="24" max="25" width="7.69921875" style="0" customWidth="1"/>
    <col min="26" max="26" width="8.69921875" style="0" customWidth="1"/>
    <col min="27" max="27" width="17" style="0" hidden="1" customWidth="1"/>
  </cols>
  <sheetData>
    <row r="1" spans="2:25" ht="24">
      <c r="B1" s="18" t="s">
        <v>6</v>
      </c>
      <c r="X1" s="73" t="s">
        <v>80</v>
      </c>
      <c r="Y1" s="74" t="s">
        <v>48</v>
      </c>
    </row>
    <row r="3" spans="1:26" ht="18.75" customHeight="1">
      <c r="A3" s="102" t="s">
        <v>0</v>
      </c>
      <c r="B3" s="96" t="s">
        <v>1</v>
      </c>
      <c r="C3" s="97"/>
      <c r="D3" s="104"/>
      <c r="E3" s="43"/>
      <c r="F3" s="96" t="s">
        <v>2</v>
      </c>
      <c r="G3" s="97"/>
      <c r="H3" s="104"/>
      <c r="I3" s="43"/>
      <c r="J3" s="96" t="s">
        <v>7</v>
      </c>
      <c r="K3" s="97"/>
      <c r="L3" s="104"/>
      <c r="M3" s="44"/>
      <c r="N3" s="20"/>
      <c r="O3" s="105" t="s">
        <v>0</v>
      </c>
      <c r="P3" s="96" t="s">
        <v>1</v>
      </c>
      <c r="Q3" s="97"/>
      <c r="R3" s="98"/>
      <c r="S3" s="43"/>
      <c r="T3" s="96" t="s">
        <v>2</v>
      </c>
      <c r="U3" s="97"/>
      <c r="V3" s="98"/>
      <c r="W3" s="43"/>
      <c r="X3" s="96" t="s">
        <v>7</v>
      </c>
      <c r="Y3" s="97"/>
      <c r="Z3" s="98"/>
    </row>
    <row r="4" spans="1:26" ht="18.75" customHeight="1">
      <c r="A4" s="103"/>
      <c r="B4" s="42" t="s">
        <v>3</v>
      </c>
      <c r="C4" s="42" t="s">
        <v>4</v>
      </c>
      <c r="D4" s="14" t="s">
        <v>5</v>
      </c>
      <c r="E4" s="43"/>
      <c r="F4" s="42" t="s">
        <v>3</v>
      </c>
      <c r="G4" s="42" t="s">
        <v>4</v>
      </c>
      <c r="H4" s="14" t="s">
        <v>5</v>
      </c>
      <c r="I4" s="43"/>
      <c r="J4" s="14" t="s">
        <v>3</v>
      </c>
      <c r="K4" s="14" t="s">
        <v>4</v>
      </c>
      <c r="L4" s="14" t="s">
        <v>5</v>
      </c>
      <c r="M4" s="44"/>
      <c r="N4" s="20"/>
      <c r="O4" s="106"/>
      <c r="P4" s="14" t="s">
        <v>3</v>
      </c>
      <c r="Q4" s="14" t="s">
        <v>4</v>
      </c>
      <c r="R4" s="14" t="s">
        <v>5</v>
      </c>
      <c r="S4" s="43"/>
      <c r="T4" s="14" t="s">
        <v>3</v>
      </c>
      <c r="U4" s="14" t="s">
        <v>4</v>
      </c>
      <c r="V4" s="14" t="s">
        <v>5</v>
      </c>
      <c r="W4" s="43"/>
      <c r="X4" s="14" t="s">
        <v>3</v>
      </c>
      <c r="Y4" s="14" t="s">
        <v>4</v>
      </c>
      <c r="Z4" s="14" t="s">
        <v>5</v>
      </c>
    </row>
    <row r="5" spans="1:27" ht="18.75" customHeight="1">
      <c r="A5" s="13">
        <v>0</v>
      </c>
      <c r="B5" s="45">
        <v>316</v>
      </c>
      <c r="C5" s="45">
        <v>9</v>
      </c>
      <c r="D5" s="8">
        <f aca="true" t="shared" si="0" ref="D5:D55">B5+C5</f>
        <v>325</v>
      </c>
      <c r="E5" s="46">
        <f aca="true" t="shared" si="1" ref="E5:E55">A5*D5</f>
        <v>0</v>
      </c>
      <c r="F5" s="45">
        <v>284</v>
      </c>
      <c r="G5" s="45">
        <v>6</v>
      </c>
      <c r="H5" s="8">
        <f aca="true" t="shared" si="2" ref="H5:H55">F5+G5</f>
        <v>290</v>
      </c>
      <c r="I5" s="46">
        <f aca="true" t="shared" si="3" ref="I5:I55">A5*H5</f>
        <v>0</v>
      </c>
      <c r="J5" s="7">
        <f aca="true" t="shared" si="4" ref="J5:K36">B5+F5</f>
        <v>600</v>
      </c>
      <c r="K5" s="7">
        <f t="shared" si="4"/>
        <v>15</v>
      </c>
      <c r="L5" s="9">
        <f aca="true" t="shared" si="5" ref="L5:L55">J5+K5</f>
        <v>615</v>
      </c>
      <c r="M5" s="22">
        <f aca="true" t="shared" si="6" ref="M5:M55">A5*L5</f>
        <v>0</v>
      </c>
      <c r="N5" s="20"/>
      <c r="O5" s="39">
        <v>51</v>
      </c>
      <c r="P5" s="45">
        <v>684</v>
      </c>
      <c r="Q5" s="45">
        <v>11</v>
      </c>
      <c r="R5" s="8">
        <f aca="true" t="shared" si="7" ref="R5:R59">P5+Q5</f>
        <v>695</v>
      </c>
      <c r="S5" s="46">
        <f aca="true" t="shared" si="8" ref="S5:S53">O5*R5</f>
        <v>35445</v>
      </c>
      <c r="T5" s="45">
        <v>568</v>
      </c>
      <c r="U5" s="45">
        <v>22</v>
      </c>
      <c r="V5" s="8">
        <f aca="true" t="shared" si="9" ref="V5:V59">T5+U5</f>
        <v>590</v>
      </c>
      <c r="W5" s="46">
        <f aca="true" t="shared" si="10" ref="W5:W53">O5*V5</f>
        <v>30090</v>
      </c>
      <c r="X5" s="7">
        <f aca="true" t="shared" si="11" ref="X5:Y36">P5+T5</f>
        <v>1252</v>
      </c>
      <c r="Y5" s="7">
        <f t="shared" si="11"/>
        <v>33</v>
      </c>
      <c r="Z5" s="9">
        <f aca="true" t="shared" si="12" ref="Z5:Z59">X5+Y5</f>
        <v>1285</v>
      </c>
      <c r="AA5" s="19">
        <f aca="true" t="shared" si="13" ref="AA5:AA53">O5*Z5</f>
        <v>65535</v>
      </c>
    </row>
    <row r="6" spans="1:27" ht="18.75" customHeight="1">
      <c r="A6" s="13">
        <v>1</v>
      </c>
      <c r="B6" s="45">
        <v>345</v>
      </c>
      <c r="C6" s="45">
        <v>9</v>
      </c>
      <c r="D6" s="8">
        <f t="shared" si="0"/>
        <v>354</v>
      </c>
      <c r="E6" s="46">
        <f t="shared" si="1"/>
        <v>354</v>
      </c>
      <c r="F6" s="45">
        <v>305</v>
      </c>
      <c r="G6" s="45">
        <v>7</v>
      </c>
      <c r="H6" s="8">
        <f t="shared" si="2"/>
        <v>312</v>
      </c>
      <c r="I6" s="46">
        <f t="shared" si="3"/>
        <v>312</v>
      </c>
      <c r="J6" s="7">
        <f t="shared" si="4"/>
        <v>650</v>
      </c>
      <c r="K6" s="7">
        <f t="shared" si="4"/>
        <v>16</v>
      </c>
      <c r="L6" s="9">
        <f t="shared" si="5"/>
        <v>666</v>
      </c>
      <c r="M6" s="22">
        <f t="shared" si="6"/>
        <v>666</v>
      </c>
      <c r="N6" s="20"/>
      <c r="O6" s="39">
        <v>52</v>
      </c>
      <c r="P6" s="45">
        <v>479</v>
      </c>
      <c r="Q6" s="45">
        <v>8</v>
      </c>
      <c r="R6" s="8">
        <f t="shared" si="7"/>
        <v>487</v>
      </c>
      <c r="S6" s="46">
        <f t="shared" si="8"/>
        <v>25324</v>
      </c>
      <c r="T6" s="45">
        <v>474</v>
      </c>
      <c r="U6" s="45">
        <v>17</v>
      </c>
      <c r="V6" s="8">
        <f t="shared" si="9"/>
        <v>491</v>
      </c>
      <c r="W6" s="46">
        <f t="shared" si="10"/>
        <v>25532</v>
      </c>
      <c r="X6" s="7">
        <f t="shared" si="11"/>
        <v>953</v>
      </c>
      <c r="Y6" s="7">
        <f t="shared" si="11"/>
        <v>25</v>
      </c>
      <c r="Z6" s="9">
        <f t="shared" si="12"/>
        <v>978</v>
      </c>
      <c r="AA6" s="19">
        <f t="shared" si="13"/>
        <v>50856</v>
      </c>
    </row>
    <row r="7" spans="1:27" ht="18.75" customHeight="1">
      <c r="A7" s="13">
        <v>2</v>
      </c>
      <c r="B7" s="45">
        <v>352</v>
      </c>
      <c r="C7" s="45">
        <v>10</v>
      </c>
      <c r="D7" s="8">
        <f t="shared" si="0"/>
        <v>362</v>
      </c>
      <c r="E7" s="46">
        <f t="shared" si="1"/>
        <v>724</v>
      </c>
      <c r="F7" s="45">
        <v>312</v>
      </c>
      <c r="G7" s="45">
        <v>7</v>
      </c>
      <c r="H7" s="8">
        <f t="shared" si="2"/>
        <v>319</v>
      </c>
      <c r="I7" s="46">
        <f t="shared" si="3"/>
        <v>638</v>
      </c>
      <c r="J7" s="7">
        <f t="shared" si="4"/>
        <v>664</v>
      </c>
      <c r="K7" s="7">
        <f t="shared" si="4"/>
        <v>17</v>
      </c>
      <c r="L7" s="9">
        <f t="shared" si="5"/>
        <v>681</v>
      </c>
      <c r="M7" s="22">
        <f t="shared" si="6"/>
        <v>1362</v>
      </c>
      <c r="N7" s="20"/>
      <c r="O7" s="39">
        <v>53</v>
      </c>
      <c r="P7" s="45">
        <v>527</v>
      </c>
      <c r="Q7" s="45">
        <v>14</v>
      </c>
      <c r="R7" s="8">
        <f t="shared" si="7"/>
        <v>541</v>
      </c>
      <c r="S7" s="46">
        <f t="shared" si="8"/>
        <v>28673</v>
      </c>
      <c r="T7" s="45">
        <v>519</v>
      </c>
      <c r="U7" s="45">
        <v>19</v>
      </c>
      <c r="V7" s="8">
        <f t="shared" si="9"/>
        <v>538</v>
      </c>
      <c r="W7" s="46">
        <f t="shared" si="10"/>
        <v>28514</v>
      </c>
      <c r="X7" s="7">
        <f t="shared" si="11"/>
        <v>1046</v>
      </c>
      <c r="Y7" s="7">
        <f t="shared" si="11"/>
        <v>33</v>
      </c>
      <c r="Z7" s="9">
        <f t="shared" si="12"/>
        <v>1079</v>
      </c>
      <c r="AA7" s="19">
        <f t="shared" si="13"/>
        <v>57187</v>
      </c>
    </row>
    <row r="8" spans="1:27" ht="18.75" customHeight="1" thickBot="1">
      <c r="A8" s="13">
        <v>3</v>
      </c>
      <c r="B8" s="45">
        <v>364</v>
      </c>
      <c r="C8" s="45">
        <v>6</v>
      </c>
      <c r="D8" s="8">
        <f t="shared" si="0"/>
        <v>370</v>
      </c>
      <c r="E8" s="46">
        <f t="shared" si="1"/>
        <v>1110</v>
      </c>
      <c r="F8" s="45">
        <v>340</v>
      </c>
      <c r="G8" s="45">
        <v>7</v>
      </c>
      <c r="H8" s="8">
        <f t="shared" si="2"/>
        <v>347</v>
      </c>
      <c r="I8" s="46">
        <f t="shared" si="3"/>
        <v>1041</v>
      </c>
      <c r="J8" s="7">
        <f t="shared" si="4"/>
        <v>704</v>
      </c>
      <c r="K8" s="7">
        <f t="shared" si="4"/>
        <v>13</v>
      </c>
      <c r="L8" s="9">
        <f t="shared" si="5"/>
        <v>717</v>
      </c>
      <c r="M8" s="22">
        <f t="shared" si="6"/>
        <v>2151</v>
      </c>
      <c r="N8" s="20"/>
      <c r="O8" s="47">
        <v>54</v>
      </c>
      <c r="P8" s="48">
        <v>544</v>
      </c>
      <c r="Q8" s="48">
        <v>4</v>
      </c>
      <c r="R8" s="49">
        <f t="shared" si="7"/>
        <v>548</v>
      </c>
      <c r="S8" s="50">
        <f t="shared" si="8"/>
        <v>29592</v>
      </c>
      <c r="T8" s="48">
        <v>508</v>
      </c>
      <c r="U8" s="48">
        <v>17</v>
      </c>
      <c r="V8" s="49">
        <f t="shared" si="9"/>
        <v>525</v>
      </c>
      <c r="W8" s="50">
        <f t="shared" si="10"/>
        <v>28350</v>
      </c>
      <c r="X8" s="51">
        <f t="shared" si="11"/>
        <v>1052</v>
      </c>
      <c r="Y8" s="51">
        <f t="shared" si="11"/>
        <v>21</v>
      </c>
      <c r="Z8" s="52">
        <f t="shared" si="12"/>
        <v>1073</v>
      </c>
      <c r="AA8" s="19">
        <f t="shared" si="13"/>
        <v>57942</v>
      </c>
    </row>
    <row r="9" spans="1:27" ht="18.75" customHeight="1" thickBot="1">
      <c r="A9" s="53">
        <v>4</v>
      </c>
      <c r="B9" s="48">
        <v>354</v>
      </c>
      <c r="C9" s="48">
        <v>9</v>
      </c>
      <c r="D9" s="49">
        <f t="shared" si="0"/>
        <v>363</v>
      </c>
      <c r="E9" s="50">
        <f t="shared" si="1"/>
        <v>1452</v>
      </c>
      <c r="F9" s="48">
        <v>368</v>
      </c>
      <c r="G9" s="48">
        <v>6</v>
      </c>
      <c r="H9" s="49">
        <f t="shared" si="2"/>
        <v>374</v>
      </c>
      <c r="I9" s="50">
        <f t="shared" si="3"/>
        <v>1496</v>
      </c>
      <c r="J9" s="51">
        <f t="shared" si="4"/>
        <v>722</v>
      </c>
      <c r="K9" s="51">
        <f t="shared" si="4"/>
        <v>15</v>
      </c>
      <c r="L9" s="52">
        <f t="shared" si="5"/>
        <v>737</v>
      </c>
      <c r="M9" s="22">
        <f t="shared" si="6"/>
        <v>2948</v>
      </c>
      <c r="N9" s="20"/>
      <c r="O9" s="54">
        <v>55</v>
      </c>
      <c r="P9" s="55">
        <v>527</v>
      </c>
      <c r="Q9" s="55">
        <v>6</v>
      </c>
      <c r="R9" s="56">
        <f t="shared" si="7"/>
        <v>533</v>
      </c>
      <c r="S9" s="57">
        <f t="shared" si="8"/>
        <v>29315</v>
      </c>
      <c r="T9" s="55">
        <v>544</v>
      </c>
      <c r="U9" s="55">
        <v>11</v>
      </c>
      <c r="V9" s="56">
        <f t="shared" si="9"/>
        <v>555</v>
      </c>
      <c r="W9" s="57">
        <f t="shared" si="10"/>
        <v>30525</v>
      </c>
      <c r="X9" s="58">
        <f t="shared" si="11"/>
        <v>1071</v>
      </c>
      <c r="Y9" s="58">
        <f t="shared" si="11"/>
        <v>17</v>
      </c>
      <c r="Z9" s="59">
        <f t="shared" si="12"/>
        <v>1088</v>
      </c>
      <c r="AA9" s="19">
        <f t="shared" si="13"/>
        <v>59840</v>
      </c>
    </row>
    <row r="10" spans="1:27" ht="18.75" customHeight="1">
      <c r="A10" s="60">
        <v>5</v>
      </c>
      <c r="B10" s="55">
        <v>380</v>
      </c>
      <c r="C10" s="55">
        <v>12</v>
      </c>
      <c r="D10" s="56">
        <f t="shared" si="0"/>
        <v>392</v>
      </c>
      <c r="E10" s="57">
        <f t="shared" si="1"/>
        <v>1960</v>
      </c>
      <c r="F10" s="55">
        <v>330</v>
      </c>
      <c r="G10" s="55">
        <v>11</v>
      </c>
      <c r="H10" s="56">
        <f t="shared" si="2"/>
        <v>341</v>
      </c>
      <c r="I10" s="57">
        <f t="shared" si="3"/>
        <v>1705</v>
      </c>
      <c r="J10" s="58">
        <f t="shared" si="4"/>
        <v>710</v>
      </c>
      <c r="K10" s="58">
        <f t="shared" si="4"/>
        <v>23</v>
      </c>
      <c r="L10" s="59">
        <f t="shared" si="5"/>
        <v>733</v>
      </c>
      <c r="M10" s="22">
        <f t="shared" si="6"/>
        <v>3665</v>
      </c>
      <c r="N10" s="20"/>
      <c r="O10" s="39">
        <v>56</v>
      </c>
      <c r="P10" s="45">
        <v>516</v>
      </c>
      <c r="Q10" s="45">
        <v>17</v>
      </c>
      <c r="R10" s="8">
        <f t="shared" si="7"/>
        <v>533</v>
      </c>
      <c r="S10" s="46">
        <f t="shared" si="8"/>
        <v>29848</v>
      </c>
      <c r="T10" s="45">
        <v>536</v>
      </c>
      <c r="U10" s="45">
        <v>20</v>
      </c>
      <c r="V10" s="8">
        <f t="shared" si="9"/>
        <v>556</v>
      </c>
      <c r="W10" s="46">
        <f t="shared" si="10"/>
        <v>31136</v>
      </c>
      <c r="X10" s="7">
        <f t="shared" si="11"/>
        <v>1052</v>
      </c>
      <c r="Y10" s="7">
        <f t="shared" si="11"/>
        <v>37</v>
      </c>
      <c r="Z10" s="9">
        <f t="shared" si="12"/>
        <v>1089</v>
      </c>
      <c r="AA10" s="19">
        <f t="shared" si="13"/>
        <v>60984</v>
      </c>
    </row>
    <row r="11" spans="1:27" ht="18.75" customHeight="1">
      <c r="A11" s="13">
        <v>6</v>
      </c>
      <c r="B11" s="45">
        <v>344</v>
      </c>
      <c r="C11" s="45">
        <v>5</v>
      </c>
      <c r="D11" s="8">
        <f t="shared" si="0"/>
        <v>349</v>
      </c>
      <c r="E11" s="46">
        <f t="shared" si="1"/>
        <v>2094</v>
      </c>
      <c r="F11" s="45">
        <v>349</v>
      </c>
      <c r="G11" s="45">
        <v>4</v>
      </c>
      <c r="H11" s="8">
        <f t="shared" si="2"/>
        <v>353</v>
      </c>
      <c r="I11" s="46">
        <f t="shared" si="3"/>
        <v>2118</v>
      </c>
      <c r="J11" s="7">
        <f t="shared" si="4"/>
        <v>693</v>
      </c>
      <c r="K11" s="7">
        <f t="shared" si="4"/>
        <v>9</v>
      </c>
      <c r="L11" s="9">
        <f t="shared" si="5"/>
        <v>702</v>
      </c>
      <c r="M11" s="22">
        <f t="shared" si="6"/>
        <v>4212</v>
      </c>
      <c r="N11" s="20"/>
      <c r="O11" s="39">
        <v>57</v>
      </c>
      <c r="P11" s="45">
        <v>571</v>
      </c>
      <c r="Q11" s="45">
        <v>10</v>
      </c>
      <c r="R11" s="8">
        <f t="shared" si="7"/>
        <v>581</v>
      </c>
      <c r="S11" s="46">
        <f t="shared" si="8"/>
        <v>33117</v>
      </c>
      <c r="T11" s="45">
        <v>533</v>
      </c>
      <c r="U11" s="45">
        <v>6</v>
      </c>
      <c r="V11" s="8">
        <f t="shared" si="9"/>
        <v>539</v>
      </c>
      <c r="W11" s="46">
        <f t="shared" si="10"/>
        <v>30723</v>
      </c>
      <c r="X11" s="7">
        <f t="shared" si="11"/>
        <v>1104</v>
      </c>
      <c r="Y11" s="7">
        <f t="shared" si="11"/>
        <v>16</v>
      </c>
      <c r="Z11" s="9">
        <f t="shared" si="12"/>
        <v>1120</v>
      </c>
      <c r="AA11" s="19">
        <f t="shared" si="13"/>
        <v>63840</v>
      </c>
    </row>
    <row r="12" spans="1:27" ht="18.75" customHeight="1">
      <c r="A12" s="13">
        <v>7</v>
      </c>
      <c r="B12" s="45">
        <v>383</v>
      </c>
      <c r="C12" s="45">
        <v>2</v>
      </c>
      <c r="D12" s="8">
        <f t="shared" si="0"/>
        <v>385</v>
      </c>
      <c r="E12" s="46">
        <f t="shared" si="1"/>
        <v>2695</v>
      </c>
      <c r="F12" s="45">
        <v>339</v>
      </c>
      <c r="G12" s="45">
        <v>11</v>
      </c>
      <c r="H12" s="8">
        <f t="shared" si="2"/>
        <v>350</v>
      </c>
      <c r="I12" s="46">
        <f t="shared" si="3"/>
        <v>2450</v>
      </c>
      <c r="J12" s="7">
        <f t="shared" si="4"/>
        <v>722</v>
      </c>
      <c r="K12" s="7">
        <f t="shared" si="4"/>
        <v>13</v>
      </c>
      <c r="L12" s="9">
        <f t="shared" si="5"/>
        <v>735</v>
      </c>
      <c r="M12" s="22">
        <f t="shared" si="6"/>
        <v>5145</v>
      </c>
      <c r="N12" s="20"/>
      <c r="O12" s="39">
        <v>58</v>
      </c>
      <c r="P12" s="45">
        <v>514</v>
      </c>
      <c r="Q12" s="45">
        <v>9</v>
      </c>
      <c r="R12" s="8">
        <f t="shared" si="7"/>
        <v>523</v>
      </c>
      <c r="S12" s="46">
        <f t="shared" si="8"/>
        <v>30334</v>
      </c>
      <c r="T12" s="45">
        <v>530</v>
      </c>
      <c r="U12" s="45">
        <v>10</v>
      </c>
      <c r="V12" s="8">
        <f t="shared" si="9"/>
        <v>540</v>
      </c>
      <c r="W12" s="46">
        <f t="shared" si="10"/>
        <v>31320</v>
      </c>
      <c r="X12" s="7">
        <f t="shared" si="11"/>
        <v>1044</v>
      </c>
      <c r="Y12" s="7">
        <f t="shared" si="11"/>
        <v>19</v>
      </c>
      <c r="Z12" s="9">
        <f t="shared" si="12"/>
        <v>1063</v>
      </c>
      <c r="AA12" s="19">
        <f t="shared" si="13"/>
        <v>61654</v>
      </c>
    </row>
    <row r="13" spans="1:27" ht="18.75" customHeight="1" thickBot="1">
      <c r="A13" s="13">
        <v>8</v>
      </c>
      <c r="B13" s="45">
        <v>380</v>
      </c>
      <c r="C13" s="45">
        <v>9</v>
      </c>
      <c r="D13" s="8">
        <f t="shared" si="0"/>
        <v>389</v>
      </c>
      <c r="E13" s="46">
        <f t="shared" si="1"/>
        <v>3112</v>
      </c>
      <c r="F13" s="45">
        <v>360</v>
      </c>
      <c r="G13" s="45">
        <v>4</v>
      </c>
      <c r="H13" s="8">
        <f t="shared" si="2"/>
        <v>364</v>
      </c>
      <c r="I13" s="46">
        <f t="shared" si="3"/>
        <v>2912</v>
      </c>
      <c r="J13" s="7">
        <f t="shared" si="4"/>
        <v>740</v>
      </c>
      <c r="K13" s="7">
        <f t="shared" si="4"/>
        <v>13</v>
      </c>
      <c r="L13" s="9">
        <f t="shared" si="5"/>
        <v>753</v>
      </c>
      <c r="M13" s="22">
        <f t="shared" si="6"/>
        <v>6024</v>
      </c>
      <c r="N13" s="20"/>
      <c r="O13" s="47">
        <v>59</v>
      </c>
      <c r="P13" s="48">
        <v>539</v>
      </c>
      <c r="Q13" s="48">
        <v>12</v>
      </c>
      <c r="R13" s="49">
        <f t="shared" si="7"/>
        <v>551</v>
      </c>
      <c r="S13" s="50">
        <f t="shared" si="8"/>
        <v>32509</v>
      </c>
      <c r="T13" s="48">
        <v>601</v>
      </c>
      <c r="U13" s="48">
        <v>9</v>
      </c>
      <c r="V13" s="49">
        <f t="shared" si="9"/>
        <v>610</v>
      </c>
      <c r="W13" s="50">
        <f t="shared" si="10"/>
        <v>35990</v>
      </c>
      <c r="X13" s="51">
        <f t="shared" si="11"/>
        <v>1140</v>
      </c>
      <c r="Y13" s="51">
        <f t="shared" si="11"/>
        <v>21</v>
      </c>
      <c r="Z13" s="52">
        <f t="shared" si="12"/>
        <v>1161</v>
      </c>
      <c r="AA13" s="19">
        <f t="shared" si="13"/>
        <v>68499</v>
      </c>
    </row>
    <row r="14" spans="1:27" ht="18.75" customHeight="1" thickBot="1">
      <c r="A14" s="53">
        <v>9</v>
      </c>
      <c r="B14" s="48">
        <v>369</v>
      </c>
      <c r="C14" s="48">
        <v>10</v>
      </c>
      <c r="D14" s="49">
        <f t="shared" si="0"/>
        <v>379</v>
      </c>
      <c r="E14" s="50">
        <f t="shared" si="1"/>
        <v>3411</v>
      </c>
      <c r="F14" s="48">
        <v>370</v>
      </c>
      <c r="G14" s="48">
        <v>4</v>
      </c>
      <c r="H14" s="49">
        <f t="shared" si="2"/>
        <v>374</v>
      </c>
      <c r="I14" s="50">
        <f t="shared" si="3"/>
        <v>3366</v>
      </c>
      <c r="J14" s="51">
        <f t="shared" si="4"/>
        <v>739</v>
      </c>
      <c r="K14" s="51">
        <f t="shared" si="4"/>
        <v>14</v>
      </c>
      <c r="L14" s="52">
        <f t="shared" si="5"/>
        <v>753</v>
      </c>
      <c r="M14" s="22">
        <f t="shared" si="6"/>
        <v>6777</v>
      </c>
      <c r="N14" s="20"/>
      <c r="O14" s="54">
        <v>60</v>
      </c>
      <c r="P14" s="55">
        <v>618</v>
      </c>
      <c r="Q14" s="55">
        <v>7</v>
      </c>
      <c r="R14" s="56">
        <f t="shared" si="7"/>
        <v>625</v>
      </c>
      <c r="S14" s="57">
        <f t="shared" si="8"/>
        <v>37500</v>
      </c>
      <c r="T14" s="55">
        <v>581</v>
      </c>
      <c r="U14" s="55">
        <v>8</v>
      </c>
      <c r="V14" s="56">
        <f t="shared" si="9"/>
        <v>589</v>
      </c>
      <c r="W14" s="57">
        <f t="shared" si="10"/>
        <v>35340</v>
      </c>
      <c r="X14" s="58">
        <f t="shared" si="11"/>
        <v>1199</v>
      </c>
      <c r="Y14" s="58">
        <f t="shared" si="11"/>
        <v>15</v>
      </c>
      <c r="Z14" s="59">
        <f t="shared" si="12"/>
        <v>1214</v>
      </c>
      <c r="AA14" s="19">
        <f t="shared" si="13"/>
        <v>72840</v>
      </c>
    </row>
    <row r="15" spans="1:27" ht="18.75" customHeight="1">
      <c r="A15" s="60">
        <v>10</v>
      </c>
      <c r="B15" s="55">
        <v>377</v>
      </c>
      <c r="C15" s="55">
        <v>10</v>
      </c>
      <c r="D15" s="56">
        <f t="shared" si="0"/>
        <v>387</v>
      </c>
      <c r="E15" s="57">
        <f t="shared" si="1"/>
        <v>3870</v>
      </c>
      <c r="F15" s="55">
        <v>374</v>
      </c>
      <c r="G15" s="55">
        <v>11</v>
      </c>
      <c r="H15" s="56">
        <f t="shared" si="2"/>
        <v>385</v>
      </c>
      <c r="I15" s="57">
        <f t="shared" si="3"/>
        <v>3850</v>
      </c>
      <c r="J15" s="58">
        <f t="shared" si="4"/>
        <v>751</v>
      </c>
      <c r="K15" s="58">
        <f t="shared" si="4"/>
        <v>21</v>
      </c>
      <c r="L15" s="59">
        <f t="shared" si="5"/>
        <v>772</v>
      </c>
      <c r="M15" s="22">
        <f t="shared" si="6"/>
        <v>7720</v>
      </c>
      <c r="N15" s="20"/>
      <c r="O15" s="39">
        <v>61</v>
      </c>
      <c r="P15" s="45">
        <v>568</v>
      </c>
      <c r="Q15" s="45">
        <v>9</v>
      </c>
      <c r="R15" s="8">
        <f t="shared" si="7"/>
        <v>577</v>
      </c>
      <c r="S15" s="46">
        <f t="shared" si="8"/>
        <v>35197</v>
      </c>
      <c r="T15" s="45">
        <v>576</v>
      </c>
      <c r="U15" s="45">
        <v>9</v>
      </c>
      <c r="V15" s="8">
        <f t="shared" si="9"/>
        <v>585</v>
      </c>
      <c r="W15" s="46">
        <f t="shared" si="10"/>
        <v>35685</v>
      </c>
      <c r="X15" s="7">
        <f t="shared" si="11"/>
        <v>1144</v>
      </c>
      <c r="Y15" s="7">
        <f t="shared" si="11"/>
        <v>18</v>
      </c>
      <c r="Z15" s="9">
        <f t="shared" si="12"/>
        <v>1162</v>
      </c>
      <c r="AA15" s="19">
        <f t="shared" si="13"/>
        <v>70882</v>
      </c>
    </row>
    <row r="16" spans="1:27" ht="18.75" customHeight="1">
      <c r="A16" s="13">
        <v>11</v>
      </c>
      <c r="B16" s="45">
        <v>375</v>
      </c>
      <c r="C16" s="45">
        <v>8</v>
      </c>
      <c r="D16" s="8">
        <f t="shared" si="0"/>
        <v>383</v>
      </c>
      <c r="E16" s="46">
        <f t="shared" si="1"/>
        <v>4213</v>
      </c>
      <c r="F16" s="45">
        <v>347</v>
      </c>
      <c r="G16" s="45">
        <v>3</v>
      </c>
      <c r="H16" s="8">
        <f t="shared" si="2"/>
        <v>350</v>
      </c>
      <c r="I16" s="46">
        <f t="shared" si="3"/>
        <v>3850</v>
      </c>
      <c r="J16" s="7">
        <f t="shared" si="4"/>
        <v>722</v>
      </c>
      <c r="K16" s="7">
        <f t="shared" si="4"/>
        <v>11</v>
      </c>
      <c r="L16" s="9">
        <f t="shared" si="5"/>
        <v>733</v>
      </c>
      <c r="M16" s="22">
        <f t="shared" si="6"/>
        <v>8063</v>
      </c>
      <c r="N16" s="20"/>
      <c r="O16" s="39">
        <v>62</v>
      </c>
      <c r="P16" s="45">
        <v>576</v>
      </c>
      <c r="Q16" s="45">
        <v>5</v>
      </c>
      <c r="R16" s="8">
        <f t="shared" si="7"/>
        <v>581</v>
      </c>
      <c r="S16" s="46">
        <f t="shared" si="8"/>
        <v>36022</v>
      </c>
      <c r="T16" s="45">
        <v>613</v>
      </c>
      <c r="U16" s="45">
        <v>7</v>
      </c>
      <c r="V16" s="8">
        <f t="shared" si="9"/>
        <v>620</v>
      </c>
      <c r="W16" s="46">
        <f t="shared" si="10"/>
        <v>38440</v>
      </c>
      <c r="X16" s="7">
        <f t="shared" si="11"/>
        <v>1189</v>
      </c>
      <c r="Y16" s="7">
        <f t="shared" si="11"/>
        <v>12</v>
      </c>
      <c r="Z16" s="9">
        <f t="shared" si="12"/>
        <v>1201</v>
      </c>
      <c r="AA16" s="19">
        <f t="shared" si="13"/>
        <v>74462</v>
      </c>
    </row>
    <row r="17" spans="1:27" ht="18.75" customHeight="1">
      <c r="A17" s="13">
        <v>12</v>
      </c>
      <c r="B17" s="45">
        <v>332</v>
      </c>
      <c r="C17" s="45">
        <v>11</v>
      </c>
      <c r="D17" s="8">
        <f t="shared" si="0"/>
        <v>343</v>
      </c>
      <c r="E17" s="46">
        <f t="shared" si="1"/>
        <v>4116</v>
      </c>
      <c r="F17" s="45">
        <v>377</v>
      </c>
      <c r="G17" s="45">
        <v>5</v>
      </c>
      <c r="H17" s="8">
        <f t="shared" si="2"/>
        <v>382</v>
      </c>
      <c r="I17" s="46">
        <f t="shared" si="3"/>
        <v>4584</v>
      </c>
      <c r="J17" s="7">
        <f t="shared" si="4"/>
        <v>709</v>
      </c>
      <c r="K17" s="7">
        <f t="shared" si="4"/>
        <v>16</v>
      </c>
      <c r="L17" s="9">
        <f t="shared" si="5"/>
        <v>725</v>
      </c>
      <c r="M17" s="22">
        <f t="shared" si="6"/>
        <v>8700</v>
      </c>
      <c r="N17" s="20"/>
      <c r="O17" s="39">
        <v>63</v>
      </c>
      <c r="P17" s="45">
        <v>626</v>
      </c>
      <c r="Q17" s="45">
        <v>4</v>
      </c>
      <c r="R17" s="8">
        <f t="shared" si="7"/>
        <v>630</v>
      </c>
      <c r="S17" s="46">
        <f t="shared" si="8"/>
        <v>39690</v>
      </c>
      <c r="T17" s="45">
        <v>624</v>
      </c>
      <c r="U17" s="45">
        <v>9</v>
      </c>
      <c r="V17" s="8">
        <f t="shared" si="9"/>
        <v>633</v>
      </c>
      <c r="W17" s="46">
        <f t="shared" si="10"/>
        <v>39879</v>
      </c>
      <c r="X17" s="7">
        <f t="shared" si="11"/>
        <v>1250</v>
      </c>
      <c r="Y17" s="7">
        <f t="shared" si="11"/>
        <v>13</v>
      </c>
      <c r="Z17" s="9">
        <f t="shared" si="12"/>
        <v>1263</v>
      </c>
      <c r="AA17" s="19">
        <f t="shared" si="13"/>
        <v>79569</v>
      </c>
    </row>
    <row r="18" spans="1:27" ht="18.75" customHeight="1" thickBot="1">
      <c r="A18" s="13">
        <v>13</v>
      </c>
      <c r="B18" s="45">
        <v>389</v>
      </c>
      <c r="C18" s="45">
        <v>3</v>
      </c>
      <c r="D18" s="8">
        <f t="shared" si="0"/>
        <v>392</v>
      </c>
      <c r="E18" s="46">
        <f t="shared" si="1"/>
        <v>5096</v>
      </c>
      <c r="F18" s="45">
        <v>353</v>
      </c>
      <c r="G18" s="45">
        <v>7</v>
      </c>
      <c r="H18" s="8">
        <f t="shared" si="2"/>
        <v>360</v>
      </c>
      <c r="I18" s="46">
        <f t="shared" si="3"/>
        <v>4680</v>
      </c>
      <c r="J18" s="7">
        <f t="shared" si="4"/>
        <v>742</v>
      </c>
      <c r="K18" s="7">
        <f t="shared" si="4"/>
        <v>10</v>
      </c>
      <c r="L18" s="9">
        <f t="shared" si="5"/>
        <v>752</v>
      </c>
      <c r="M18" s="22">
        <f t="shared" si="6"/>
        <v>9776</v>
      </c>
      <c r="N18" s="20"/>
      <c r="O18" s="47">
        <v>64</v>
      </c>
      <c r="P18" s="48">
        <v>628</v>
      </c>
      <c r="Q18" s="48">
        <v>7</v>
      </c>
      <c r="R18" s="49">
        <f t="shared" si="7"/>
        <v>635</v>
      </c>
      <c r="S18" s="50">
        <f t="shared" si="8"/>
        <v>40640</v>
      </c>
      <c r="T18" s="48">
        <v>603</v>
      </c>
      <c r="U18" s="48">
        <v>7</v>
      </c>
      <c r="V18" s="49">
        <f t="shared" si="9"/>
        <v>610</v>
      </c>
      <c r="W18" s="50">
        <f t="shared" si="10"/>
        <v>39040</v>
      </c>
      <c r="X18" s="51">
        <f t="shared" si="11"/>
        <v>1231</v>
      </c>
      <c r="Y18" s="51">
        <f t="shared" si="11"/>
        <v>14</v>
      </c>
      <c r="Z18" s="52">
        <f t="shared" si="12"/>
        <v>1245</v>
      </c>
      <c r="AA18" s="19">
        <f t="shared" si="13"/>
        <v>79680</v>
      </c>
    </row>
    <row r="19" spans="1:27" ht="18.75" customHeight="1" thickBot="1">
      <c r="A19" s="53">
        <v>14</v>
      </c>
      <c r="B19" s="48">
        <v>387</v>
      </c>
      <c r="C19" s="48">
        <v>7</v>
      </c>
      <c r="D19" s="49">
        <f t="shared" si="0"/>
        <v>394</v>
      </c>
      <c r="E19" s="50">
        <f t="shared" si="1"/>
        <v>5516</v>
      </c>
      <c r="F19" s="48">
        <v>385</v>
      </c>
      <c r="G19" s="48">
        <v>5</v>
      </c>
      <c r="H19" s="49">
        <f t="shared" si="2"/>
        <v>390</v>
      </c>
      <c r="I19" s="50">
        <f t="shared" si="3"/>
        <v>5460</v>
      </c>
      <c r="J19" s="51">
        <f t="shared" si="4"/>
        <v>772</v>
      </c>
      <c r="K19" s="51">
        <f t="shared" si="4"/>
        <v>12</v>
      </c>
      <c r="L19" s="52">
        <f t="shared" si="5"/>
        <v>784</v>
      </c>
      <c r="M19" s="22">
        <f t="shared" si="6"/>
        <v>10976</v>
      </c>
      <c r="N19" s="20"/>
      <c r="O19" s="54">
        <v>65</v>
      </c>
      <c r="P19" s="55">
        <v>702</v>
      </c>
      <c r="Q19" s="55">
        <v>6</v>
      </c>
      <c r="R19" s="56">
        <f t="shared" si="7"/>
        <v>708</v>
      </c>
      <c r="S19" s="57">
        <f t="shared" si="8"/>
        <v>46020</v>
      </c>
      <c r="T19" s="55">
        <v>635</v>
      </c>
      <c r="U19" s="55">
        <v>4</v>
      </c>
      <c r="V19" s="56">
        <f t="shared" si="9"/>
        <v>639</v>
      </c>
      <c r="W19" s="57">
        <f t="shared" si="10"/>
        <v>41535</v>
      </c>
      <c r="X19" s="58">
        <f t="shared" si="11"/>
        <v>1337</v>
      </c>
      <c r="Y19" s="58">
        <f t="shared" si="11"/>
        <v>10</v>
      </c>
      <c r="Z19" s="59">
        <f t="shared" si="12"/>
        <v>1347</v>
      </c>
      <c r="AA19" s="19">
        <f t="shared" si="13"/>
        <v>87555</v>
      </c>
    </row>
    <row r="20" spans="1:27" ht="18.75" customHeight="1">
      <c r="A20" s="60">
        <v>15</v>
      </c>
      <c r="B20" s="55">
        <v>388</v>
      </c>
      <c r="C20" s="55">
        <v>6</v>
      </c>
      <c r="D20" s="56">
        <f t="shared" si="0"/>
        <v>394</v>
      </c>
      <c r="E20" s="57">
        <f t="shared" si="1"/>
        <v>5910</v>
      </c>
      <c r="F20" s="55">
        <v>333</v>
      </c>
      <c r="G20" s="55">
        <v>3</v>
      </c>
      <c r="H20" s="56">
        <f t="shared" si="2"/>
        <v>336</v>
      </c>
      <c r="I20" s="57">
        <f t="shared" si="3"/>
        <v>5040</v>
      </c>
      <c r="J20" s="58">
        <f t="shared" si="4"/>
        <v>721</v>
      </c>
      <c r="K20" s="58">
        <f t="shared" si="4"/>
        <v>9</v>
      </c>
      <c r="L20" s="59">
        <f t="shared" si="5"/>
        <v>730</v>
      </c>
      <c r="M20" s="22">
        <f t="shared" si="6"/>
        <v>10950</v>
      </c>
      <c r="N20" s="20"/>
      <c r="O20" s="39">
        <v>66</v>
      </c>
      <c r="P20" s="45">
        <v>685</v>
      </c>
      <c r="Q20" s="45">
        <v>7</v>
      </c>
      <c r="R20" s="8">
        <f t="shared" si="7"/>
        <v>692</v>
      </c>
      <c r="S20" s="46">
        <f t="shared" si="8"/>
        <v>45672</v>
      </c>
      <c r="T20" s="45">
        <v>739</v>
      </c>
      <c r="U20" s="45">
        <v>2</v>
      </c>
      <c r="V20" s="8">
        <f t="shared" si="9"/>
        <v>741</v>
      </c>
      <c r="W20" s="46">
        <f t="shared" si="10"/>
        <v>48906</v>
      </c>
      <c r="X20" s="7">
        <f t="shared" si="11"/>
        <v>1424</v>
      </c>
      <c r="Y20" s="7">
        <f t="shared" si="11"/>
        <v>9</v>
      </c>
      <c r="Z20" s="9">
        <f t="shared" si="12"/>
        <v>1433</v>
      </c>
      <c r="AA20" s="19">
        <f t="shared" si="13"/>
        <v>94578</v>
      </c>
    </row>
    <row r="21" spans="1:27" ht="18.75" customHeight="1">
      <c r="A21" s="13">
        <v>16</v>
      </c>
      <c r="B21" s="45">
        <v>347</v>
      </c>
      <c r="C21" s="45">
        <v>3</v>
      </c>
      <c r="D21" s="8">
        <f t="shared" si="0"/>
        <v>350</v>
      </c>
      <c r="E21" s="46">
        <f t="shared" si="1"/>
        <v>5600</v>
      </c>
      <c r="F21" s="45">
        <v>357</v>
      </c>
      <c r="G21" s="45">
        <v>7</v>
      </c>
      <c r="H21" s="8">
        <f t="shared" si="2"/>
        <v>364</v>
      </c>
      <c r="I21" s="46">
        <f t="shared" si="3"/>
        <v>5824</v>
      </c>
      <c r="J21" s="7">
        <f t="shared" si="4"/>
        <v>704</v>
      </c>
      <c r="K21" s="7">
        <f t="shared" si="4"/>
        <v>10</v>
      </c>
      <c r="L21" s="9">
        <f t="shared" si="5"/>
        <v>714</v>
      </c>
      <c r="M21" s="22">
        <f t="shared" si="6"/>
        <v>11424</v>
      </c>
      <c r="N21" s="20"/>
      <c r="O21" s="39">
        <v>67</v>
      </c>
      <c r="P21" s="45">
        <v>707</v>
      </c>
      <c r="Q21" s="45">
        <v>2</v>
      </c>
      <c r="R21" s="8">
        <f t="shared" si="7"/>
        <v>709</v>
      </c>
      <c r="S21" s="46">
        <f t="shared" si="8"/>
        <v>47503</v>
      </c>
      <c r="T21" s="45">
        <v>727</v>
      </c>
      <c r="U21" s="45">
        <v>6</v>
      </c>
      <c r="V21" s="8">
        <f t="shared" si="9"/>
        <v>733</v>
      </c>
      <c r="W21" s="46">
        <f t="shared" si="10"/>
        <v>49111</v>
      </c>
      <c r="X21" s="7">
        <f t="shared" si="11"/>
        <v>1434</v>
      </c>
      <c r="Y21" s="7">
        <f t="shared" si="11"/>
        <v>8</v>
      </c>
      <c r="Z21" s="9">
        <f t="shared" si="12"/>
        <v>1442</v>
      </c>
      <c r="AA21" s="19">
        <f t="shared" si="13"/>
        <v>96614</v>
      </c>
    </row>
    <row r="22" spans="1:27" ht="18.75" customHeight="1">
      <c r="A22" s="13">
        <v>17</v>
      </c>
      <c r="B22" s="45">
        <v>393</v>
      </c>
      <c r="C22" s="45">
        <v>10</v>
      </c>
      <c r="D22" s="8">
        <f t="shared" si="0"/>
        <v>403</v>
      </c>
      <c r="E22" s="46">
        <f t="shared" si="1"/>
        <v>6851</v>
      </c>
      <c r="F22" s="45">
        <v>399</v>
      </c>
      <c r="G22" s="45">
        <v>6</v>
      </c>
      <c r="H22" s="8">
        <f t="shared" si="2"/>
        <v>405</v>
      </c>
      <c r="I22" s="46">
        <f t="shared" si="3"/>
        <v>6885</v>
      </c>
      <c r="J22" s="7">
        <f t="shared" si="4"/>
        <v>792</v>
      </c>
      <c r="K22" s="7">
        <f t="shared" si="4"/>
        <v>16</v>
      </c>
      <c r="L22" s="9">
        <f t="shared" si="5"/>
        <v>808</v>
      </c>
      <c r="M22" s="22">
        <f t="shared" si="6"/>
        <v>13736</v>
      </c>
      <c r="N22" s="20"/>
      <c r="O22" s="39">
        <v>68</v>
      </c>
      <c r="P22" s="45">
        <v>739</v>
      </c>
      <c r="Q22" s="45">
        <v>2</v>
      </c>
      <c r="R22" s="8">
        <f t="shared" si="7"/>
        <v>741</v>
      </c>
      <c r="S22" s="46">
        <f t="shared" si="8"/>
        <v>50388</v>
      </c>
      <c r="T22" s="45">
        <v>757</v>
      </c>
      <c r="U22" s="45">
        <v>1</v>
      </c>
      <c r="V22" s="8">
        <f t="shared" si="9"/>
        <v>758</v>
      </c>
      <c r="W22" s="46">
        <f t="shared" si="10"/>
        <v>51544</v>
      </c>
      <c r="X22" s="7">
        <f t="shared" si="11"/>
        <v>1496</v>
      </c>
      <c r="Y22" s="7">
        <f t="shared" si="11"/>
        <v>3</v>
      </c>
      <c r="Z22" s="9">
        <f t="shared" si="12"/>
        <v>1499</v>
      </c>
      <c r="AA22" s="19">
        <f t="shared" si="13"/>
        <v>101932</v>
      </c>
    </row>
    <row r="23" spans="1:27" ht="18.75" customHeight="1" thickBot="1">
      <c r="A23" s="13">
        <v>18</v>
      </c>
      <c r="B23" s="45">
        <v>405</v>
      </c>
      <c r="C23" s="45">
        <v>15</v>
      </c>
      <c r="D23" s="8">
        <f t="shared" si="0"/>
        <v>420</v>
      </c>
      <c r="E23" s="46">
        <f t="shared" si="1"/>
        <v>7560</v>
      </c>
      <c r="F23" s="45">
        <v>409</v>
      </c>
      <c r="G23" s="45">
        <v>10</v>
      </c>
      <c r="H23" s="8">
        <f t="shared" si="2"/>
        <v>419</v>
      </c>
      <c r="I23" s="46">
        <f t="shared" si="3"/>
        <v>7542</v>
      </c>
      <c r="J23" s="7">
        <f t="shared" si="4"/>
        <v>814</v>
      </c>
      <c r="K23" s="7">
        <f t="shared" si="4"/>
        <v>25</v>
      </c>
      <c r="L23" s="9">
        <f t="shared" si="5"/>
        <v>839</v>
      </c>
      <c r="M23" s="22">
        <f t="shared" si="6"/>
        <v>15102</v>
      </c>
      <c r="N23" s="20"/>
      <c r="O23" s="47">
        <v>69</v>
      </c>
      <c r="P23" s="48">
        <v>829</v>
      </c>
      <c r="Q23" s="48">
        <v>4</v>
      </c>
      <c r="R23" s="49">
        <f t="shared" si="7"/>
        <v>833</v>
      </c>
      <c r="S23" s="50">
        <f t="shared" si="8"/>
        <v>57477</v>
      </c>
      <c r="T23" s="48">
        <v>787</v>
      </c>
      <c r="U23" s="48">
        <v>3</v>
      </c>
      <c r="V23" s="49">
        <f t="shared" si="9"/>
        <v>790</v>
      </c>
      <c r="W23" s="50">
        <f t="shared" si="10"/>
        <v>54510</v>
      </c>
      <c r="X23" s="51">
        <f t="shared" si="11"/>
        <v>1616</v>
      </c>
      <c r="Y23" s="51">
        <f t="shared" si="11"/>
        <v>7</v>
      </c>
      <c r="Z23" s="52">
        <f t="shared" si="12"/>
        <v>1623</v>
      </c>
      <c r="AA23" s="19">
        <f t="shared" si="13"/>
        <v>111987</v>
      </c>
    </row>
    <row r="24" spans="1:27" ht="18.75" customHeight="1" thickBot="1">
      <c r="A24" s="61">
        <v>19</v>
      </c>
      <c r="B24" s="62">
        <v>434</v>
      </c>
      <c r="C24" s="62">
        <v>34</v>
      </c>
      <c r="D24" s="63">
        <f t="shared" si="0"/>
        <v>468</v>
      </c>
      <c r="E24" s="64">
        <f t="shared" si="1"/>
        <v>8892</v>
      </c>
      <c r="F24" s="62">
        <v>379</v>
      </c>
      <c r="G24" s="62">
        <v>22</v>
      </c>
      <c r="H24" s="63">
        <f t="shared" si="2"/>
        <v>401</v>
      </c>
      <c r="I24" s="64">
        <f t="shared" si="3"/>
        <v>7619</v>
      </c>
      <c r="J24" s="65">
        <f t="shared" si="4"/>
        <v>813</v>
      </c>
      <c r="K24" s="65">
        <f t="shared" si="4"/>
        <v>56</v>
      </c>
      <c r="L24" s="66">
        <f t="shared" si="5"/>
        <v>869</v>
      </c>
      <c r="M24" s="22">
        <f t="shared" si="6"/>
        <v>16511</v>
      </c>
      <c r="N24" s="20"/>
      <c r="O24" s="54">
        <v>70</v>
      </c>
      <c r="P24" s="55">
        <v>781</v>
      </c>
      <c r="Q24" s="55">
        <v>2</v>
      </c>
      <c r="R24" s="56">
        <f t="shared" si="7"/>
        <v>783</v>
      </c>
      <c r="S24" s="57">
        <f t="shared" si="8"/>
        <v>54810</v>
      </c>
      <c r="T24" s="55">
        <v>804</v>
      </c>
      <c r="U24" s="55">
        <v>3</v>
      </c>
      <c r="V24" s="56">
        <f t="shared" si="9"/>
        <v>807</v>
      </c>
      <c r="W24" s="57">
        <f t="shared" si="10"/>
        <v>56490</v>
      </c>
      <c r="X24" s="58">
        <f t="shared" si="11"/>
        <v>1585</v>
      </c>
      <c r="Y24" s="58">
        <f t="shared" si="11"/>
        <v>5</v>
      </c>
      <c r="Z24" s="59">
        <f t="shared" si="12"/>
        <v>1590</v>
      </c>
      <c r="AA24" s="19">
        <f t="shared" si="13"/>
        <v>111300</v>
      </c>
    </row>
    <row r="25" spans="1:27" ht="18.75" customHeight="1">
      <c r="A25" s="60">
        <v>20</v>
      </c>
      <c r="B25" s="55">
        <v>460</v>
      </c>
      <c r="C25" s="55">
        <v>31</v>
      </c>
      <c r="D25" s="56">
        <f t="shared" si="0"/>
        <v>491</v>
      </c>
      <c r="E25" s="57">
        <f t="shared" si="1"/>
        <v>9820</v>
      </c>
      <c r="F25" s="55">
        <v>417</v>
      </c>
      <c r="G25" s="55">
        <v>28</v>
      </c>
      <c r="H25" s="56">
        <f t="shared" si="2"/>
        <v>445</v>
      </c>
      <c r="I25" s="57">
        <f t="shared" si="3"/>
        <v>8900</v>
      </c>
      <c r="J25" s="58">
        <f t="shared" si="4"/>
        <v>877</v>
      </c>
      <c r="K25" s="58">
        <f t="shared" si="4"/>
        <v>59</v>
      </c>
      <c r="L25" s="59">
        <f t="shared" si="5"/>
        <v>936</v>
      </c>
      <c r="M25" s="22">
        <f t="shared" si="6"/>
        <v>18720</v>
      </c>
      <c r="N25" s="20"/>
      <c r="O25" s="39">
        <v>71</v>
      </c>
      <c r="P25" s="45">
        <v>829</v>
      </c>
      <c r="Q25" s="45">
        <v>0</v>
      </c>
      <c r="R25" s="8">
        <f t="shared" si="7"/>
        <v>829</v>
      </c>
      <c r="S25" s="46">
        <f t="shared" si="8"/>
        <v>58859</v>
      </c>
      <c r="T25" s="45">
        <v>812</v>
      </c>
      <c r="U25" s="45">
        <v>2</v>
      </c>
      <c r="V25" s="8">
        <f t="shared" si="9"/>
        <v>814</v>
      </c>
      <c r="W25" s="46">
        <f t="shared" si="10"/>
        <v>57794</v>
      </c>
      <c r="X25" s="7">
        <f t="shared" si="11"/>
        <v>1641</v>
      </c>
      <c r="Y25" s="7">
        <f t="shared" si="11"/>
        <v>2</v>
      </c>
      <c r="Z25" s="9">
        <f t="shared" si="12"/>
        <v>1643</v>
      </c>
      <c r="AA25" s="19">
        <f t="shared" si="13"/>
        <v>116653</v>
      </c>
    </row>
    <row r="26" spans="1:27" ht="18.75" customHeight="1">
      <c r="A26" s="13">
        <v>21</v>
      </c>
      <c r="B26" s="45">
        <v>436</v>
      </c>
      <c r="C26" s="45">
        <v>43</v>
      </c>
      <c r="D26" s="8">
        <f t="shared" si="0"/>
        <v>479</v>
      </c>
      <c r="E26" s="46">
        <f t="shared" si="1"/>
        <v>10059</v>
      </c>
      <c r="F26" s="45">
        <v>410</v>
      </c>
      <c r="G26" s="45">
        <v>40</v>
      </c>
      <c r="H26" s="8">
        <f t="shared" si="2"/>
        <v>450</v>
      </c>
      <c r="I26" s="46">
        <f t="shared" si="3"/>
        <v>9450</v>
      </c>
      <c r="J26" s="7">
        <f t="shared" si="4"/>
        <v>846</v>
      </c>
      <c r="K26" s="7">
        <f t="shared" si="4"/>
        <v>83</v>
      </c>
      <c r="L26" s="9">
        <f t="shared" si="5"/>
        <v>929</v>
      </c>
      <c r="M26" s="22">
        <f t="shared" si="6"/>
        <v>19509</v>
      </c>
      <c r="N26" s="20"/>
      <c r="O26" s="39">
        <v>72</v>
      </c>
      <c r="P26" s="45">
        <v>606</v>
      </c>
      <c r="Q26" s="45">
        <v>2</v>
      </c>
      <c r="R26" s="8">
        <f t="shared" si="7"/>
        <v>608</v>
      </c>
      <c r="S26" s="46">
        <f t="shared" si="8"/>
        <v>43776</v>
      </c>
      <c r="T26" s="45">
        <v>680</v>
      </c>
      <c r="U26" s="45">
        <v>1</v>
      </c>
      <c r="V26" s="8">
        <f t="shared" si="9"/>
        <v>681</v>
      </c>
      <c r="W26" s="46">
        <f t="shared" si="10"/>
        <v>49032</v>
      </c>
      <c r="X26" s="7">
        <f t="shared" si="11"/>
        <v>1286</v>
      </c>
      <c r="Y26" s="7">
        <f t="shared" si="11"/>
        <v>3</v>
      </c>
      <c r="Z26" s="9">
        <f t="shared" si="12"/>
        <v>1289</v>
      </c>
      <c r="AA26" s="19">
        <f t="shared" si="13"/>
        <v>92808</v>
      </c>
    </row>
    <row r="27" spans="1:27" ht="18.75" customHeight="1">
      <c r="A27" s="13">
        <v>22</v>
      </c>
      <c r="B27" s="45">
        <v>410</v>
      </c>
      <c r="C27" s="45">
        <v>57</v>
      </c>
      <c r="D27" s="8">
        <f t="shared" si="0"/>
        <v>467</v>
      </c>
      <c r="E27" s="46">
        <f t="shared" si="1"/>
        <v>10274</v>
      </c>
      <c r="F27" s="45">
        <v>411</v>
      </c>
      <c r="G27" s="45">
        <v>30</v>
      </c>
      <c r="H27" s="8">
        <f t="shared" si="2"/>
        <v>441</v>
      </c>
      <c r="I27" s="46">
        <f t="shared" si="3"/>
        <v>9702</v>
      </c>
      <c r="J27" s="7">
        <f t="shared" si="4"/>
        <v>821</v>
      </c>
      <c r="K27" s="7">
        <f t="shared" si="4"/>
        <v>87</v>
      </c>
      <c r="L27" s="9">
        <f t="shared" si="5"/>
        <v>908</v>
      </c>
      <c r="M27" s="22">
        <f t="shared" si="6"/>
        <v>19976</v>
      </c>
      <c r="N27" s="20"/>
      <c r="O27" s="39">
        <v>73</v>
      </c>
      <c r="P27" s="45">
        <v>421</v>
      </c>
      <c r="Q27" s="45">
        <v>3</v>
      </c>
      <c r="R27" s="8">
        <f t="shared" si="7"/>
        <v>424</v>
      </c>
      <c r="S27" s="46">
        <f t="shared" si="8"/>
        <v>30952</v>
      </c>
      <c r="T27" s="45">
        <v>455</v>
      </c>
      <c r="U27" s="45">
        <v>2</v>
      </c>
      <c r="V27" s="8">
        <f t="shared" si="9"/>
        <v>457</v>
      </c>
      <c r="W27" s="46">
        <f t="shared" si="10"/>
        <v>33361</v>
      </c>
      <c r="X27" s="7">
        <f t="shared" si="11"/>
        <v>876</v>
      </c>
      <c r="Y27" s="7">
        <f t="shared" si="11"/>
        <v>5</v>
      </c>
      <c r="Z27" s="9">
        <f t="shared" si="12"/>
        <v>881</v>
      </c>
      <c r="AA27" s="19">
        <f t="shared" si="13"/>
        <v>64313</v>
      </c>
    </row>
    <row r="28" spans="1:27" ht="18.75" customHeight="1" thickBot="1">
      <c r="A28" s="13">
        <v>23</v>
      </c>
      <c r="B28" s="45">
        <v>387</v>
      </c>
      <c r="C28" s="45">
        <v>49</v>
      </c>
      <c r="D28" s="8">
        <f t="shared" si="0"/>
        <v>436</v>
      </c>
      <c r="E28" s="46">
        <f t="shared" si="1"/>
        <v>10028</v>
      </c>
      <c r="F28" s="45">
        <v>391</v>
      </c>
      <c r="G28" s="45">
        <v>23</v>
      </c>
      <c r="H28" s="8">
        <f t="shared" si="2"/>
        <v>414</v>
      </c>
      <c r="I28" s="46">
        <f t="shared" si="3"/>
        <v>9522</v>
      </c>
      <c r="J28" s="7">
        <f t="shared" si="4"/>
        <v>778</v>
      </c>
      <c r="K28" s="7">
        <f t="shared" si="4"/>
        <v>72</v>
      </c>
      <c r="L28" s="9">
        <f t="shared" si="5"/>
        <v>850</v>
      </c>
      <c r="M28" s="22">
        <f t="shared" si="6"/>
        <v>19550</v>
      </c>
      <c r="N28" s="20"/>
      <c r="O28" s="47">
        <v>74</v>
      </c>
      <c r="P28" s="48">
        <v>495</v>
      </c>
      <c r="Q28" s="48">
        <v>0</v>
      </c>
      <c r="R28" s="49">
        <f t="shared" si="7"/>
        <v>495</v>
      </c>
      <c r="S28" s="50">
        <f t="shared" si="8"/>
        <v>36630</v>
      </c>
      <c r="T28" s="48">
        <v>561</v>
      </c>
      <c r="U28" s="48">
        <v>1</v>
      </c>
      <c r="V28" s="49">
        <f t="shared" si="9"/>
        <v>562</v>
      </c>
      <c r="W28" s="50">
        <f t="shared" si="10"/>
        <v>41588</v>
      </c>
      <c r="X28" s="51">
        <f t="shared" si="11"/>
        <v>1056</v>
      </c>
      <c r="Y28" s="51">
        <f t="shared" si="11"/>
        <v>1</v>
      </c>
      <c r="Z28" s="52">
        <f t="shared" si="12"/>
        <v>1057</v>
      </c>
      <c r="AA28" s="19">
        <f t="shared" si="13"/>
        <v>78218</v>
      </c>
    </row>
    <row r="29" spans="1:27" ht="18.75" customHeight="1" thickBot="1">
      <c r="A29" s="53">
        <v>24</v>
      </c>
      <c r="B29" s="48">
        <v>462</v>
      </c>
      <c r="C29" s="48">
        <v>77</v>
      </c>
      <c r="D29" s="49">
        <f t="shared" si="0"/>
        <v>539</v>
      </c>
      <c r="E29" s="50">
        <f t="shared" si="1"/>
        <v>12936</v>
      </c>
      <c r="F29" s="48">
        <v>377</v>
      </c>
      <c r="G29" s="48">
        <v>33</v>
      </c>
      <c r="H29" s="49">
        <f t="shared" si="2"/>
        <v>410</v>
      </c>
      <c r="I29" s="50">
        <f t="shared" si="3"/>
        <v>9840</v>
      </c>
      <c r="J29" s="51">
        <f t="shared" si="4"/>
        <v>839</v>
      </c>
      <c r="K29" s="51">
        <f t="shared" si="4"/>
        <v>110</v>
      </c>
      <c r="L29" s="52">
        <f t="shared" si="5"/>
        <v>949</v>
      </c>
      <c r="M29" s="22">
        <f t="shared" si="6"/>
        <v>22776</v>
      </c>
      <c r="N29" s="20"/>
      <c r="O29" s="54">
        <v>75</v>
      </c>
      <c r="P29" s="55">
        <v>557</v>
      </c>
      <c r="Q29" s="55">
        <v>0</v>
      </c>
      <c r="R29" s="56">
        <f t="shared" si="7"/>
        <v>557</v>
      </c>
      <c r="S29" s="57">
        <f t="shared" si="8"/>
        <v>41775</v>
      </c>
      <c r="T29" s="55">
        <v>635</v>
      </c>
      <c r="U29" s="55">
        <v>1</v>
      </c>
      <c r="V29" s="56">
        <f t="shared" si="9"/>
        <v>636</v>
      </c>
      <c r="W29" s="57">
        <f t="shared" si="10"/>
        <v>47700</v>
      </c>
      <c r="X29" s="58">
        <f t="shared" si="11"/>
        <v>1192</v>
      </c>
      <c r="Y29" s="58">
        <f t="shared" si="11"/>
        <v>1</v>
      </c>
      <c r="Z29" s="59">
        <f t="shared" si="12"/>
        <v>1193</v>
      </c>
      <c r="AA29" s="19">
        <f t="shared" si="13"/>
        <v>89475</v>
      </c>
    </row>
    <row r="30" spans="1:27" ht="18.75" customHeight="1">
      <c r="A30" s="60">
        <v>25</v>
      </c>
      <c r="B30" s="55">
        <v>418</v>
      </c>
      <c r="C30" s="55">
        <v>61</v>
      </c>
      <c r="D30" s="56">
        <f t="shared" si="0"/>
        <v>479</v>
      </c>
      <c r="E30" s="57">
        <f t="shared" si="1"/>
        <v>11975</v>
      </c>
      <c r="F30" s="55">
        <v>377</v>
      </c>
      <c r="G30" s="55">
        <v>29</v>
      </c>
      <c r="H30" s="56">
        <f t="shared" si="2"/>
        <v>406</v>
      </c>
      <c r="I30" s="57">
        <f t="shared" si="3"/>
        <v>10150</v>
      </c>
      <c r="J30" s="58">
        <f t="shared" si="4"/>
        <v>795</v>
      </c>
      <c r="K30" s="58">
        <f t="shared" si="4"/>
        <v>90</v>
      </c>
      <c r="L30" s="59">
        <f t="shared" si="5"/>
        <v>885</v>
      </c>
      <c r="M30" s="22">
        <f t="shared" si="6"/>
        <v>22125</v>
      </c>
      <c r="N30" s="20"/>
      <c r="O30" s="39">
        <v>76</v>
      </c>
      <c r="P30" s="45">
        <v>510</v>
      </c>
      <c r="Q30" s="45">
        <v>2</v>
      </c>
      <c r="R30" s="8">
        <f t="shared" si="7"/>
        <v>512</v>
      </c>
      <c r="S30" s="46">
        <f t="shared" si="8"/>
        <v>38912</v>
      </c>
      <c r="T30" s="45">
        <v>562</v>
      </c>
      <c r="U30" s="45">
        <v>1</v>
      </c>
      <c r="V30" s="8">
        <f>T30+U30</f>
        <v>563</v>
      </c>
      <c r="W30" s="46">
        <f t="shared" si="10"/>
        <v>42788</v>
      </c>
      <c r="X30" s="7">
        <f t="shared" si="11"/>
        <v>1072</v>
      </c>
      <c r="Y30" s="7">
        <f t="shared" si="11"/>
        <v>3</v>
      </c>
      <c r="Z30" s="9">
        <f t="shared" si="12"/>
        <v>1075</v>
      </c>
      <c r="AA30" s="19">
        <f t="shared" si="13"/>
        <v>81700</v>
      </c>
    </row>
    <row r="31" spans="1:27" ht="18.75" customHeight="1">
      <c r="A31" s="13">
        <v>26</v>
      </c>
      <c r="B31" s="45">
        <v>399</v>
      </c>
      <c r="C31" s="45">
        <v>54</v>
      </c>
      <c r="D31" s="8">
        <f t="shared" si="0"/>
        <v>453</v>
      </c>
      <c r="E31" s="46">
        <f t="shared" si="1"/>
        <v>11778</v>
      </c>
      <c r="F31" s="45">
        <v>364</v>
      </c>
      <c r="G31" s="45">
        <v>18</v>
      </c>
      <c r="H31" s="8">
        <f t="shared" si="2"/>
        <v>382</v>
      </c>
      <c r="I31" s="46">
        <f t="shared" si="3"/>
        <v>9932</v>
      </c>
      <c r="J31" s="7">
        <f t="shared" si="4"/>
        <v>763</v>
      </c>
      <c r="K31" s="7">
        <f t="shared" si="4"/>
        <v>72</v>
      </c>
      <c r="L31" s="9">
        <f t="shared" si="5"/>
        <v>835</v>
      </c>
      <c r="M31" s="22">
        <f t="shared" si="6"/>
        <v>21710</v>
      </c>
      <c r="N31" s="20"/>
      <c r="O31" s="39">
        <v>77</v>
      </c>
      <c r="P31" s="45">
        <v>514</v>
      </c>
      <c r="Q31" s="45">
        <v>1</v>
      </c>
      <c r="R31" s="8">
        <f t="shared" si="7"/>
        <v>515</v>
      </c>
      <c r="S31" s="46">
        <f t="shared" si="8"/>
        <v>39655</v>
      </c>
      <c r="T31" s="45">
        <v>555</v>
      </c>
      <c r="U31" s="45">
        <v>1</v>
      </c>
      <c r="V31" s="8">
        <f t="shared" si="9"/>
        <v>556</v>
      </c>
      <c r="W31" s="46">
        <f t="shared" si="10"/>
        <v>42812</v>
      </c>
      <c r="X31" s="7">
        <f t="shared" si="11"/>
        <v>1069</v>
      </c>
      <c r="Y31" s="7">
        <f t="shared" si="11"/>
        <v>2</v>
      </c>
      <c r="Z31" s="9">
        <f t="shared" si="12"/>
        <v>1071</v>
      </c>
      <c r="AA31" s="19">
        <f t="shared" si="13"/>
        <v>82467</v>
      </c>
    </row>
    <row r="32" spans="1:27" ht="18.75" customHeight="1">
      <c r="A32" s="13">
        <v>27</v>
      </c>
      <c r="B32" s="45">
        <v>444</v>
      </c>
      <c r="C32" s="45">
        <v>53</v>
      </c>
      <c r="D32" s="8">
        <f t="shared" si="0"/>
        <v>497</v>
      </c>
      <c r="E32" s="46">
        <f t="shared" si="1"/>
        <v>13419</v>
      </c>
      <c r="F32" s="45">
        <v>396</v>
      </c>
      <c r="G32" s="45">
        <v>22</v>
      </c>
      <c r="H32" s="8">
        <f t="shared" si="2"/>
        <v>418</v>
      </c>
      <c r="I32" s="46">
        <f t="shared" si="3"/>
        <v>11286</v>
      </c>
      <c r="J32" s="7">
        <f t="shared" si="4"/>
        <v>840</v>
      </c>
      <c r="K32" s="7">
        <f t="shared" si="4"/>
        <v>75</v>
      </c>
      <c r="L32" s="9">
        <f t="shared" si="5"/>
        <v>915</v>
      </c>
      <c r="M32" s="22">
        <f t="shared" si="6"/>
        <v>24705</v>
      </c>
      <c r="N32" s="20"/>
      <c r="O32" s="39">
        <v>78</v>
      </c>
      <c r="P32" s="45">
        <v>464</v>
      </c>
      <c r="Q32" s="45">
        <v>0</v>
      </c>
      <c r="R32" s="8">
        <f t="shared" si="7"/>
        <v>464</v>
      </c>
      <c r="S32" s="46">
        <f t="shared" si="8"/>
        <v>36192</v>
      </c>
      <c r="T32" s="45">
        <v>525</v>
      </c>
      <c r="U32" s="45">
        <v>1</v>
      </c>
      <c r="V32" s="8">
        <f t="shared" si="9"/>
        <v>526</v>
      </c>
      <c r="W32" s="46">
        <f t="shared" si="10"/>
        <v>41028</v>
      </c>
      <c r="X32" s="7">
        <f t="shared" si="11"/>
        <v>989</v>
      </c>
      <c r="Y32" s="7">
        <f t="shared" si="11"/>
        <v>1</v>
      </c>
      <c r="Z32" s="9">
        <f t="shared" si="12"/>
        <v>990</v>
      </c>
      <c r="AA32" s="19">
        <f t="shared" si="13"/>
        <v>77220</v>
      </c>
    </row>
    <row r="33" spans="1:27" ht="18.75" customHeight="1" thickBot="1">
      <c r="A33" s="13">
        <v>28</v>
      </c>
      <c r="B33" s="45">
        <v>432</v>
      </c>
      <c r="C33" s="45">
        <v>44</v>
      </c>
      <c r="D33" s="8">
        <f t="shared" si="0"/>
        <v>476</v>
      </c>
      <c r="E33" s="46">
        <f t="shared" si="1"/>
        <v>13328</v>
      </c>
      <c r="F33" s="45">
        <v>381</v>
      </c>
      <c r="G33" s="45">
        <v>23</v>
      </c>
      <c r="H33" s="8">
        <f t="shared" si="2"/>
        <v>404</v>
      </c>
      <c r="I33" s="46">
        <f t="shared" si="3"/>
        <v>11312</v>
      </c>
      <c r="J33" s="7">
        <f t="shared" si="4"/>
        <v>813</v>
      </c>
      <c r="K33" s="7">
        <f t="shared" si="4"/>
        <v>67</v>
      </c>
      <c r="L33" s="9">
        <f t="shared" si="5"/>
        <v>880</v>
      </c>
      <c r="M33" s="22">
        <f t="shared" si="6"/>
        <v>24640</v>
      </c>
      <c r="N33" s="20"/>
      <c r="O33" s="47">
        <v>79</v>
      </c>
      <c r="P33" s="48">
        <v>427</v>
      </c>
      <c r="Q33" s="48">
        <v>0</v>
      </c>
      <c r="R33" s="49">
        <f t="shared" si="7"/>
        <v>427</v>
      </c>
      <c r="S33" s="50">
        <f t="shared" si="8"/>
        <v>33733</v>
      </c>
      <c r="T33" s="48">
        <v>423</v>
      </c>
      <c r="U33" s="48">
        <v>1</v>
      </c>
      <c r="V33" s="49">
        <f t="shared" si="9"/>
        <v>424</v>
      </c>
      <c r="W33" s="50">
        <f t="shared" si="10"/>
        <v>33496</v>
      </c>
      <c r="X33" s="51">
        <f t="shared" si="11"/>
        <v>850</v>
      </c>
      <c r="Y33" s="51">
        <f t="shared" si="11"/>
        <v>1</v>
      </c>
      <c r="Z33" s="52">
        <f t="shared" si="12"/>
        <v>851</v>
      </c>
      <c r="AA33" s="19">
        <f t="shared" si="13"/>
        <v>67229</v>
      </c>
    </row>
    <row r="34" spans="1:27" ht="18.75" customHeight="1" thickBot="1">
      <c r="A34" s="53">
        <v>29</v>
      </c>
      <c r="B34" s="48">
        <v>449</v>
      </c>
      <c r="C34" s="48">
        <v>45</v>
      </c>
      <c r="D34" s="49">
        <f t="shared" si="0"/>
        <v>494</v>
      </c>
      <c r="E34" s="50">
        <f t="shared" si="1"/>
        <v>14326</v>
      </c>
      <c r="F34" s="48">
        <v>368</v>
      </c>
      <c r="G34" s="48">
        <v>22</v>
      </c>
      <c r="H34" s="49">
        <f t="shared" si="2"/>
        <v>390</v>
      </c>
      <c r="I34" s="50">
        <f t="shared" si="3"/>
        <v>11310</v>
      </c>
      <c r="J34" s="51">
        <f t="shared" si="4"/>
        <v>817</v>
      </c>
      <c r="K34" s="51">
        <f t="shared" si="4"/>
        <v>67</v>
      </c>
      <c r="L34" s="52">
        <f t="shared" si="5"/>
        <v>884</v>
      </c>
      <c r="M34" s="22">
        <f t="shared" si="6"/>
        <v>25636</v>
      </c>
      <c r="N34" s="20"/>
      <c r="O34" s="54">
        <v>80</v>
      </c>
      <c r="P34" s="55">
        <v>355</v>
      </c>
      <c r="Q34" s="55">
        <v>1</v>
      </c>
      <c r="R34" s="56">
        <f t="shared" si="7"/>
        <v>356</v>
      </c>
      <c r="S34" s="57">
        <f t="shared" si="8"/>
        <v>28480</v>
      </c>
      <c r="T34" s="55">
        <v>343</v>
      </c>
      <c r="U34" s="55">
        <v>2</v>
      </c>
      <c r="V34" s="56">
        <f t="shared" si="9"/>
        <v>345</v>
      </c>
      <c r="W34" s="57">
        <f t="shared" si="10"/>
        <v>27600</v>
      </c>
      <c r="X34" s="58">
        <f t="shared" si="11"/>
        <v>698</v>
      </c>
      <c r="Y34" s="58">
        <f t="shared" si="11"/>
        <v>3</v>
      </c>
      <c r="Z34" s="59">
        <f t="shared" si="12"/>
        <v>701</v>
      </c>
      <c r="AA34" s="19">
        <f t="shared" si="13"/>
        <v>56080</v>
      </c>
    </row>
    <row r="35" spans="1:27" ht="18.75" customHeight="1">
      <c r="A35" s="60">
        <v>30</v>
      </c>
      <c r="B35" s="55">
        <v>491</v>
      </c>
      <c r="C35" s="55">
        <v>31</v>
      </c>
      <c r="D35" s="56">
        <f t="shared" si="0"/>
        <v>522</v>
      </c>
      <c r="E35" s="57">
        <f t="shared" si="1"/>
        <v>15660</v>
      </c>
      <c r="F35" s="55">
        <v>420</v>
      </c>
      <c r="G35" s="55">
        <v>21</v>
      </c>
      <c r="H35" s="56">
        <f t="shared" si="2"/>
        <v>441</v>
      </c>
      <c r="I35" s="57">
        <f t="shared" si="3"/>
        <v>13230</v>
      </c>
      <c r="J35" s="58">
        <f t="shared" si="4"/>
        <v>911</v>
      </c>
      <c r="K35" s="58">
        <f t="shared" si="4"/>
        <v>52</v>
      </c>
      <c r="L35" s="59">
        <f t="shared" si="5"/>
        <v>963</v>
      </c>
      <c r="M35" s="22">
        <f t="shared" si="6"/>
        <v>28890</v>
      </c>
      <c r="N35" s="20"/>
      <c r="O35" s="39">
        <v>81</v>
      </c>
      <c r="P35" s="45">
        <v>344</v>
      </c>
      <c r="Q35" s="45">
        <v>0</v>
      </c>
      <c r="R35" s="8">
        <f t="shared" si="7"/>
        <v>344</v>
      </c>
      <c r="S35" s="46">
        <f t="shared" si="8"/>
        <v>27864</v>
      </c>
      <c r="T35" s="45">
        <v>379</v>
      </c>
      <c r="U35" s="45">
        <v>1</v>
      </c>
      <c r="V35" s="8">
        <f t="shared" si="9"/>
        <v>380</v>
      </c>
      <c r="W35" s="46">
        <f t="shared" si="10"/>
        <v>30780</v>
      </c>
      <c r="X35" s="7">
        <f t="shared" si="11"/>
        <v>723</v>
      </c>
      <c r="Y35" s="7">
        <f t="shared" si="11"/>
        <v>1</v>
      </c>
      <c r="Z35" s="9">
        <f t="shared" si="12"/>
        <v>724</v>
      </c>
      <c r="AA35" s="19">
        <f t="shared" si="13"/>
        <v>58644</v>
      </c>
    </row>
    <row r="36" spans="1:27" ht="18.75" customHeight="1">
      <c r="A36" s="13">
        <v>31</v>
      </c>
      <c r="B36" s="45">
        <v>499</v>
      </c>
      <c r="C36" s="45">
        <v>35</v>
      </c>
      <c r="D36" s="8">
        <f t="shared" si="0"/>
        <v>534</v>
      </c>
      <c r="E36" s="46">
        <f t="shared" si="1"/>
        <v>16554</v>
      </c>
      <c r="F36" s="45">
        <v>460</v>
      </c>
      <c r="G36" s="45">
        <v>24</v>
      </c>
      <c r="H36" s="8">
        <f t="shared" si="2"/>
        <v>484</v>
      </c>
      <c r="I36" s="46">
        <f t="shared" si="3"/>
        <v>15004</v>
      </c>
      <c r="J36" s="7">
        <f t="shared" si="4"/>
        <v>959</v>
      </c>
      <c r="K36" s="7">
        <f t="shared" si="4"/>
        <v>59</v>
      </c>
      <c r="L36" s="9">
        <f t="shared" si="5"/>
        <v>1018</v>
      </c>
      <c r="M36" s="22">
        <f t="shared" si="6"/>
        <v>31558</v>
      </c>
      <c r="N36" s="20"/>
      <c r="O36" s="39">
        <v>82</v>
      </c>
      <c r="P36" s="45">
        <v>258</v>
      </c>
      <c r="Q36" s="45">
        <v>0</v>
      </c>
      <c r="R36" s="8">
        <f t="shared" si="7"/>
        <v>258</v>
      </c>
      <c r="S36" s="46">
        <f t="shared" si="8"/>
        <v>21156</v>
      </c>
      <c r="T36" s="45">
        <v>378</v>
      </c>
      <c r="U36" s="45">
        <v>0</v>
      </c>
      <c r="V36" s="8">
        <f t="shared" si="9"/>
        <v>378</v>
      </c>
      <c r="W36" s="46">
        <f t="shared" si="10"/>
        <v>30996</v>
      </c>
      <c r="X36" s="7">
        <f t="shared" si="11"/>
        <v>636</v>
      </c>
      <c r="Y36" s="7">
        <f t="shared" si="11"/>
        <v>0</v>
      </c>
      <c r="Z36" s="9">
        <f t="shared" si="12"/>
        <v>636</v>
      </c>
      <c r="AA36" s="19">
        <f t="shared" si="13"/>
        <v>52152</v>
      </c>
    </row>
    <row r="37" spans="1:27" ht="18.75" customHeight="1">
      <c r="A37" s="13">
        <v>32</v>
      </c>
      <c r="B37" s="45">
        <v>499</v>
      </c>
      <c r="C37" s="45">
        <v>25</v>
      </c>
      <c r="D37" s="8">
        <f t="shared" si="0"/>
        <v>524</v>
      </c>
      <c r="E37" s="46">
        <f t="shared" si="1"/>
        <v>16768</v>
      </c>
      <c r="F37" s="45">
        <v>471</v>
      </c>
      <c r="G37" s="45">
        <v>17</v>
      </c>
      <c r="H37" s="8">
        <f t="shared" si="2"/>
        <v>488</v>
      </c>
      <c r="I37" s="46">
        <f t="shared" si="3"/>
        <v>15616</v>
      </c>
      <c r="J37" s="7">
        <f aca="true" t="shared" si="14" ref="J37:K55">B37+F37</f>
        <v>970</v>
      </c>
      <c r="K37" s="7">
        <f t="shared" si="14"/>
        <v>42</v>
      </c>
      <c r="L37" s="9">
        <f t="shared" si="5"/>
        <v>1012</v>
      </c>
      <c r="M37" s="22">
        <f t="shared" si="6"/>
        <v>32384</v>
      </c>
      <c r="N37" s="20"/>
      <c r="O37" s="39">
        <v>83</v>
      </c>
      <c r="P37" s="45">
        <v>286</v>
      </c>
      <c r="Q37" s="45">
        <v>1</v>
      </c>
      <c r="R37" s="8">
        <f t="shared" si="7"/>
        <v>287</v>
      </c>
      <c r="S37" s="46">
        <f t="shared" si="8"/>
        <v>23821</v>
      </c>
      <c r="T37" s="45">
        <v>389</v>
      </c>
      <c r="U37" s="45">
        <v>1</v>
      </c>
      <c r="V37" s="8">
        <f t="shared" si="9"/>
        <v>390</v>
      </c>
      <c r="W37" s="46">
        <f t="shared" si="10"/>
        <v>32370</v>
      </c>
      <c r="X37" s="7">
        <f aca="true" t="shared" si="15" ref="X37:Y59">P37+T37</f>
        <v>675</v>
      </c>
      <c r="Y37" s="7">
        <f t="shared" si="15"/>
        <v>2</v>
      </c>
      <c r="Z37" s="9">
        <f t="shared" si="12"/>
        <v>677</v>
      </c>
      <c r="AA37" s="19">
        <f t="shared" si="13"/>
        <v>56191</v>
      </c>
    </row>
    <row r="38" spans="1:27" ht="18.75" customHeight="1" thickBot="1">
      <c r="A38" s="13">
        <v>33</v>
      </c>
      <c r="B38" s="45">
        <v>520</v>
      </c>
      <c r="C38" s="45">
        <v>22</v>
      </c>
      <c r="D38" s="8">
        <f t="shared" si="0"/>
        <v>542</v>
      </c>
      <c r="E38" s="46">
        <f t="shared" si="1"/>
        <v>17886</v>
      </c>
      <c r="F38" s="45">
        <v>491</v>
      </c>
      <c r="G38" s="45">
        <v>12</v>
      </c>
      <c r="H38" s="8">
        <f t="shared" si="2"/>
        <v>503</v>
      </c>
      <c r="I38" s="46">
        <f t="shared" si="3"/>
        <v>16599</v>
      </c>
      <c r="J38" s="7">
        <f t="shared" si="14"/>
        <v>1011</v>
      </c>
      <c r="K38" s="7">
        <f t="shared" si="14"/>
        <v>34</v>
      </c>
      <c r="L38" s="9">
        <f t="shared" si="5"/>
        <v>1045</v>
      </c>
      <c r="M38" s="22">
        <f t="shared" si="6"/>
        <v>34485</v>
      </c>
      <c r="N38" s="20"/>
      <c r="O38" s="47">
        <v>84</v>
      </c>
      <c r="P38" s="48">
        <v>253</v>
      </c>
      <c r="Q38" s="48">
        <v>0</v>
      </c>
      <c r="R38" s="49">
        <f t="shared" si="7"/>
        <v>253</v>
      </c>
      <c r="S38" s="50">
        <f t="shared" si="8"/>
        <v>21252</v>
      </c>
      <c r="T38" s="48">
        <v>331</v>
      </c>
      <c r="U38" s="48">
        <v>0</v>
      </c>
      <c r="V38" s="49">
        <f t="shared" si="9"/>
        <v>331</v>
      </c>
      <c r="W38" s="50">
        <f t="shared" si="10"/>
        <v>27804</v>
      </c>
      <c r="X38" s="51">
        <f t="shared" si="15"/>
        <v>584</v>
      </c>
      <c r="Y38" s="51">
        <f t="shared" si="15"/>
        <v>0</v>
      </c>
      <c r="Z38" s="52">
        <f t="shared" si="12"/>
        <v>584</v>
      </c>
      <c r="AA38" s="19">
        <f t="shared" si="13"/>
        <v>49056</v>
      </c>
    </row>
    <row r="39" spans="1:27" ht="18.75" customHeight="1" thickBot="1">
      <c r="A39" s="53">
        <v>34</v>
      </c>
      <c r="B39" s="48">
        <v>532</v>
      </c>
      <c r="C39" s="48">
        <v>18</v>
      </c>
      <c r="D39" s="49">
        <f t="shared" si="0"/>
        <v>550</v>
      </c>
      <c r="E39" s="50">
        <f t="shared" si="1"/>
        <v>18700</v>
      </c>
      <c r="F39" s="48">
        <v>456</v>
      </c>
      <c r="G39" s="48">
        <v>12</v>
      </c>
      <c r="H39" s="49">
        <f t="shared" si="2"/>
        <v>468</v>
      </c>
      <c r="I39" s="50">
        <f t="shared" si="3"/>
        <v>15912</v>
      </c>
      <c r="J39" s="51">
        <f t="shared" si="14"/>
        <v>988</v>
      </c>
      <c r="K39" s="51">
        <f t="shared" si="14"/>
        <v>30</v>
      </c>
      <c r="L39" s="52">
        <f t="shared" si="5"/>
        <v>1018</v>
      </c>
      <c r="M39" s="22">
        <f t="shared" si="6"/>
        <v>34612</v>
      </c>
      <c r="N39" s="20"/>
      <c r="O39" s="54">
        <v>85</v>
      </c>
      <c r="P39" s="55">
        <v>192</v>
      </c>
      <c r="Q39" s="55">
        <v>0</v>
      </c>
      <c r="R39" s="56">
        <f t="shared" si="7"/>
        <v>192</v>
      </c>
      <c r="S39" s="57">
        <f t="shared" si="8"/>
        <v>16320</v>
      </c>
      <c r="T39" s="55">
        <v>306</v>
      </c>
      <c r="U39" s="55">
        <v>1</v>
      </c>
      <c r="V39" s="56">
        <f t="shared" si="9"/>
        <v>307</v>
      </c>
      <c r="W39" s="57">
        <f t="shared" si="10"/>
        <v>26095</v>
      </c>
      <c r="X39" s="58">
        <f t="shared" si="15"/>
        <v>498</v>
      </c>
      <c r="Y39" s="58">
        <f t="shared" si="15"/>
        <v>1</v>
      </c>
      <c r="Z39" s="59">
        <f t="shared" si="12"/>
        <v>499</v>
      </c>
      <c r="AA39" s="19">
        <f t="shared" si="13"/>
        <v>42415</v>
      </c>
    </row>
    <row r="40" spans="1:27" ht="18.75" customHeight="1">
      <c r="A40" s="60">
        <v>35</v>
      </c>
      <c r="B40" s="55">
        <v>508</v>
      </c>
      <c r="C40" s="55">
        <v>21</v>
      </c>
      <c r="D40" s="56">
        <f t="shared" si="0"/>
        <v>529</v>
      </c>
      <c r="E40" s="57">
        <f t="shared" si="1"/>
        <v>18515</v>
      </c>
      <c r="F40" s="55">
        <v>549</v>
      </c>
      <c r="G40" s="55">
        <v>16</v>
      </c>
      <c r="H40" s="56">
        <f t="shared" si="2"/>
        <v>565</v>
      </c>
      <c r="I40" s="57">
        <f t="shared" si="3"/>
        <v>19775</v>
      </c>
      <c r="J40" s="58">
        <f t="shared" si="14"/>
        <v>1057</v>
      </c>
      <c r="K40" s="58">
        <f t="shared" si="14"/>
        <v>37</v>
      </c>
      <c r="L40" s="59">
        <f t="shared" si="5"/>
        <v>1094</v>
      </c>
      <c r="M40" s="22">
        <f t="shared" si="6"/>
        <v>38290</v>
      </c>
      <c r="N40" s="20"/>
      <c r="O40" s="39">
        <v>86</v>
      </c>
      <c r="P40" s="45">
        <v>189</v>
      </c>
      <c r="Q40" s="45">
        <v>0</v>
      </c>
      <c r="R40" s="8">
        <f t="shared" si="7"/>
        <v>189</v>
      </c>
      <c r="S40" s="46">
        <f t="shared" si="8"/>
        <v>16254</v>
      </c>
      <c r="T40" s="45">
        <v>292</v>
      </c>
      <c r="U40" s="45">
        <v>0</v>
      </c>
      <c r="V40" s="8">
        <f t="shared" si="9"/>
        <v>292</v>
      </c>
      <c r="W40" s="46">
        <f t="shared" si="10"/>
        <v>25112</v>
      </c>
      <c r="X40" s="7">
        <f t="shared" si="15"/>
        <v>481</v>
      </c>
      <c r="Y40" s="7">
        <f t="shared" si="15"/>
        <v>0</v>
      </c>
      <c r="Z40" s="9">
        <f t="shared" si="12"/>
        <v>481</v>
      </c>
      <c r="AA40" s="19">
        <f t="shared" si="13"/>
        <v>41366</v>
      </c>
    </row>
    <row r="41" spans="1:27" ht="18.75" customHeight="1">
      <c r="A41" s="13">
        <v>36</v>
      </c>
      <c r="B41" s="45">
        <v>533</v>
      </c>
      <c r="C41" s="45">
        <v>27</v>
      </c>
      <c r="D41" s="8">
        <f t="shared" si="0"/>
        <v>560</v>
      </c>
      <c r="E41" s="46">
        <f t="shared" si="1"/>
        <v>20160</v>
      </c>
      <c r="F41" s="45">
        <v>521</v>
      </c>
      <c r="G41" s="45">
        <v>22</v>
      </c>
      <c r="H41" s="8">
        <f t="shared" si="2"/>
        <v>543</v>
      </c>
      <c r="I41" s="46">
        <f t="shared" si="3"/>
        <v>19548</v>
      </c>
      <c r="J41" s="7">
        <f t="shared" si="14"/>
        <v>1054</v>
      </c>
      <c r="K41" s="7">
        <f t="shared" si="14"/>
        <v>49</v>
      </c>
      <c r="L41" s="9">
        <f t="shared" si="5"/>
        <v>1103</v>
      </c>
      <c r="M41" s="22">
        <f t="shared" si="6"/>
        <v>39708</v>
      </c>
      <c r="N41" s="20"/>
      <c r="O41" s="39">
        <v>87</v>
      </c>
      <c r="P41" s="45">
        <v>142</v>
      </c>
      <c r="Q41" s="45">
        <v>0</v>
      </c>
      <c r="R41" s="8">
        <f t="shared" si="7"/>
        <v>142</v>
      </c>
      <c r="S41" s="46">
        <f t="shared" si="8"/>
        <v>12354</v>
      </c>
      <c r="T41" s="45">
        <v>276</v>
      </c>
      <c r="U41" s="45">
        <v>1</v>
      </c>
      <c r="V41" s="8">
        <f t="shared" si="9"/>
        <v>277</v>
      </c>
      <c r="W41" s="46">
        <f t="shared" si="10"/>
        <v>24099</v>
      </c>
      <c r="X41" s="7">
        <f t="shared" si="15"/>
        <v>418</v>
      </c>
      <c r="Y41" s="7">
        <f t="shared" si="15"/>
        <v>1</v>
      </c>
      <c r="Z41" s="9">
        <f t="shared" si="12"/>
        <v>419</v>
      </c>
      <c r="AA41" s="19">
        <f t="shared" si="13"/>
        <v>36453</v>
      </c>
    </row>
    <row r="42" spans="1:27" ht="18.75" customHeight="1">
      <c r="A42" s="13">
        <v>37</v>
      </c>
      <c r="B42" s="45">
        <v>539</v>
      </c>
      <c r="C42" s="45">
        <v>23</v>
      </c>
      <c r="D42" s="8">
        <f t="shared" si="0"/>
        <v>562</v>
      </c>
      <c r="E42" s="46">
        <f t="shared" si="1"/>
        <v>20794</v>
      </c>
      <c r="F42" s="45">
        <v>475</v>
      </c>
      <c r="G42" s="45">
        <v>26</v>
      </c>
      <c r="H42" s="8">
        <f t="shared" si="2"/>
        <v>501</v>
      </c>
      <c r="I42" s="46">
        <f t="shared" si="3"/>
        <v>18537</v>
      </c>
      <c r="J42" s="7">
        <f t="shared" si="14"/>
        <v>1014</v>
      </c>
      <c r="K42" s="7">
        <f t="shared" si="14"/>
        <v>49</v>
      </c>
      <c r="L42" s="9">
        <f t="shared" si="5"/>
        <v>1063</v>
      </c>
      <c r="M42" s="22">
        <f t="shared" si="6"/>
        <v>39331</v>
      </c>
      <c r="N42" s="20"/>
      <c r="O42" s="39">
        <v>88</v>
      </c>
      <c r="P42" s="45">
        <v>118</v>
      </c>
      <c r="Q42" s="45">
        <v>0</v>
      </c>
      <c r="R42" s="8">
        <f t="shared" si="7"/>
        <v>118</v>
      </c>
      <c r="S42" s="46">
        <f t="shared" si="8"/>
        <v>10384</v>
      </c>
      <c r="T42" s="45">
        <v>245</v>
      </c>
      <c r="U42" s="45">
        <v>0</v>
      </c>
      <c r="V42" s="8">
        <f t="shared" si="9"/>
        <v>245</v>
      </c>
      <c r="W42" s="46">
        <f t="shared" si="10"/>
        <v>21560</v>
      </c>
      <c r="X42" s="7">
        <f t="shared" si="15"/>
        <v>363</v>
      </c>
      <c r="Y42" s="7">
        <f t="shared" si="15"/>
        <v>0</v>
      </c>
      <c r="Z42" s="9">
        <f t="shared" si="12"/>
        <v>363</v>
      </c>
      <c r="AA42" s="19">
        <f t="shared" si="13"/>
        <v>31944</v>
      </c>
    </row>
    <row r="43" spans="1:27" ht="18.75" customHeight="1" thickBot="1">
      <c r="A43" s="13">
        <v>38</v>
      </c>
      <c r="B43" s="45">
        <v>523</v>
      </c>
      <c r="C43" s="45">
        <v>14</v>
      </c>
      <c r="D43" s="8">
        <f t="shared" si="0"/>
        <v>537</v>
      </c>
      <c r="E43" s="46">
        <f t="shared" si="1"/>
        <v>20406</v>
      </c>
      <c r="F43" s="45">
        <v>495</v>
      </c>
      <c r="G43" s="45">
        <v>16</v>
      </c>
      <c r="H43" s="8">
        <f t="shared" si="2"/>
        <v>511</v>
      </c>
      <c r="I43" s="46">
        <f t="shared" si="3"/>
        <v>19418</v>
      </c>
      <c r="J43" s="7">
        <f t="shared" si="14"/>
        <v>1018</v>
      </c>
      <c r="K43" s="7">
        <f t="shared" si="14"/>
        <v>30</v>
      </c>
      <c r="L43" s="9">
        <f t="shared" si="5"/>
        <v>1048</v>
      </c>
      <c r="M43" s="22">
        <f t="shared" si="6"/>
        <v>39824</v>
      </c>
      <c r="N43" s="20"/>
      <c r="O43" s="47">
        <v>89</v>
      </c>
      <c r="P43" s="48">
        <v>95</v>
      </c>
      <c r="Q43" s="48">
        <v>0</v>
      </c>
      <c r="R43" s="49">
        <f t="shared" si="7"/>
        <v>95</v>
      </c>
      <c r="S43" s="50">
        <f t="shared" si="8"/>
        <v>8455</v>
      </c>
      <c r="T43" s="48">
        <v>191</v>
      </c>
      <c r="U43" s="48">
        <v>0</v>
      </c>
      <c r="V43" s="49">
        <f t="shared" si="9"/>
        <v>191</v>
      </c>
      <c r="W43" s="50">
        <f t="shared" si="10"/>
        <v>16999</v>
      </c>
      <c r="X43" s="51">
        <f t="shared" si="15"/>
        <v>286</v>
      </c>
      <c r="Y43" s="51">
        <f t="shared" si="15"/>
        <v>0</v>
      </c>
      <c r="Z43" s="52">
        <f t="shared" si="12"/>
        <v>286</v>
      </c>
      <c r="AA43" s="19">
        <f t="shared" si="13"/>
        <v>25454</v>
      </c>
    </row>
    <row r="44" spans="1:27" ht="18.75" customHeight="1" thickBot="1">
      <c r="A44" s="53">
        <v>39</v>
      </c>
      <c r="B44" s="48">
        <v>608</v>
      </c>
      <c r="C44" s="48">
        <v>21</v>
      </c>
      <c r="D44" s="49">
        <f t="shared" si="0"/>
        <v>629</v>
      </c>
      <c r="E44" s="50">
        <f t="shared" si="1"/>
        <v>24531</v>
      </c>
      <c r="F44" s="48">
        <v>514</v>
      </c>
      <c r="G44" s="48">
        <v>15</v>
      </c>
      <c r="H44" s="49">
        <f t="shared" si="2"/>
        <v>529</v>
      </c>
      <c r="I44" s="50">
        <f t="shared" si="3"/>
        <v>20631</v>
      </c>
      <c r="J44" s="51">
        <f t="shared" si="14"/>
        <v>1122</v>
      </c>
      <c r="K44" s="51">
        <f t="shared" si="14"/>
        <v>36</v>
      </c>
      <c r="L44" s="52">
        <f t="shared" si="5"/>
        <v>1158</v>
      </c>
      <c r="M44" s="22">
        <f t="shared" si="6"/>
        <v>45162</v>
      </c>
      <c r="N44" s="20"/>
      <c r="O44" s="54">
        <v>90</v>
      </c>
      <c r="P44" s="55">
        <v>61</v>
      </c>
      <c r="Q44" s="55">
        <v>0</v>
      </c>
      <c r="R44" s="56">
        <f t="shared" si="7"/>
        <v>61</v>
      </c>
      <c r="S44" s="57">
        <f t="shared" si="8"/>
        <v>5490</v>
      </c>
      <c r="T44" s="55">
        <v>165</v>
      </c>
      <c r="U44" s="55">
        <v>0</v>
      </c>
      <c r="V44" s="56">
        <f t="shared" si="9"/>
        <v>165</v>
      </c>
      <c r="W44" s="57">
        <f t="shared" si="10"/>
        <v>14850</v>
      </c>
      <c r="X44" s="58">
        <f t="shared" si="15"/>
        <v>226</v>
      </c>
      <c r="Y44" s="58">
        <f t="shared" si="15"/>
        <v>0</v>
      </c>
      <c r="Z44" s="59">
        <f t="shared" si="12"/>
        <v>226</v>
      </c>
      <c r="AA44" s="19">
        <f t="shared" si="13"/>
        <v>20340</v>
      </c>
    </row>
    <row r="45" spans="1:27" ht="18.75" customHeight="1">
      <c r="A45" s="60">
        <v>40</v>
      </c>
      <c r="B45" s="55">
        <v>579</v>
      </c>
      <c r="C45" s="55">
        <v>27</v>
      </c>
      <c r="D45" s="56">
        <f t="shared" si="0"/>
        <v>606</v>
      </c>
      <c r="E45" s="57">
        <f t="shared" si="1"/>
        <v>24240</v>
      </c>
      <c r="F45" s="55">
        <v>539</v>
      </c>
      <c r="G45" s="55">
        <v>23</v>
      </c>
      <c r="H45" s="56">
        <f t="shared" si="2"/>
        <v>562</v>
      </c>
      <c r="I45" s="57">
        <f t="shared" si="3"/>
        <v>22480</v>
      </c>
      <c r="J45" s="58">
        <f t="shared" si="14"/>
        <v>1118</v>
      </c>
      <c r="K45" s="58">
        <f t="shared" si="14"/>
        <v>50</v>
      </c>
      <c r="L45" s="59">
        <f t="shared" si="5"/>
        <v>1168</v>
      </c>
      <c r="M45" s="22">
        <f t="shared" si="6"/>
        <v>46720</v>
      </c>
      <c r="N45" s="20"/>
      <c r="O45" s="39">
        <v>91</v>
      </c>
      <c r="P45" s="45">
        <v>66</v>
      </c>
      <c r="Q45" s="45">
        <v>0</v>
      </c>
      <c r="R45" s="8">
        <f t="shared" si="7"/>
        <v>66</v>
      </c>
      <c r="S45" s="46">
        <f t="shared" si="8"/>
        <v>6006</v>
      </c>
      <c r="T45" s="45">
        <v>139</v>
      </c>
      <c r="U45" s="45">
        <v>1</v>
      </c>
      <c r="V45" s="8">
        <f t="shared" si="9"/>
        <v>140</v>
      </c>
      <c r="W45" s="46">
        <f t="shared" si="10"/>
        <v>12740</v>
      </c>
      <c r="X45" s="7">
        <f t="shared" si="15"/>
        <v>205</v>
      </c>
      <c r="Y45" s="7">
        <f t="shared" si="15"/>
        <v>1</v>
      </c>
      <c r="Z45" s="9">
        <f t="shared" si="12"/>
        <v>206</v>
      </c>
      <c r="AA45" s="19">
        <f t="shared" si="13"/>
        <v>18746</v>
      </c>
    </row>
    <row r="46" spans="1:27" ht="18.75" customHeight="1">
      <c r="A46" s="13">
        <v>41</v>
      </c>
      <c r="B46" s="45">
        <v>640</v>
      </c>
      <c r="C46" s="45">
        <v>19</v>
      </c>
      <c r="D46" s="8">
        <f t="shared" si="0"/>
        <v>659</v>
      </c>
      <c r="E46" s="46">
        <f t="shared" si="1"/>
        <v>27019</v>
      </c>
      <c r="F46" s="45">
        <v>557</v>
      </c>
      <c r="G46" s="45">
        <v>14</v>
      </c>
      <c r="H46" s="8">
        <f t="shared" si="2"/>
        <v>571</v>
      </c>
      <c r="I46" s="46">
        <f t="shared" si="3"/>
        <v>23411</v>
      </c>
      <c r="J46" s="7">
        <f t="shared" si="14"/>
        <v>1197</v>
      </c>
      <c r="K46" s="7">
        <f t="shared" si="14"/>
        <v>33</v>
      </c>
      <c r="L46" s="9">
        <f t="shared" si="5"/>
        <v>1230</v>
      </c>
      <c r="M46" s="22">
        <f t="shared" si="6"/>
        <v>50430</v>
      </c>
      <c r="N46" s="20"/>
      <c r="O46" s="39">
        <v>92</v>
      </c>
      <c r="P46" s="45">
        <v>56</v>
      </c>
      <c r="Q46" s="45">
        <v>0</v>
      </c>
      <c r="R46" s="8">
        <f t="shared" si="7"/>
        <v>56</v>
      </c>
      <c r="S46" s="46">
        <f t="shared" si="8"/>
        <v>5152</v>
      </c>
      <c r="T46" s="45">
        <v>137</v>
      </c>
      <c r="U46" s="45">
        <v>0</v>
      </c>
      <c r="V46" s="8">
        <f t="shared" si="9"/>
        <v>137</v>
      </c>
      <c r="W46" s="46">
        <f t="shared" si="10"/>
        <v>12604</v>
      </c>
      <c r="X46" s="7">
        <f t="shared" si="15"/>
        <v>193</v>
      </c>
      <c r="Y46" s="7">
        <f t="shared" si="15"/>
        <v>0</v>
      </c>
      <c r="Z46" s="9">
        <f t="shared" si="12"/>
        <v>193</v>
      </c>
      <c r="AA46" s="19">
        <f t="shared" si="13"/>
        <v>17756</v>
      </c>
    </row>
    <row r="47" spans="1:27" ht="18.75" customHeight="1">
      <c r="A47" s="13">
        <v>42</v>
      </c>
      <c r="B47" s="45">
        <v>657</v>
      </c>
      <c r="C47" s="45">
        <v>16</v>
      </c>
      <c r="D47" s="8">
        <f t="shared" si="0"/>
        <v>673</v>
      </c>
      <c r="E47" s="46">
        <f t="shared" si="1"/>
        <v>28266</v>
      </c>
      <c r="F47" s="45">
        <v>553</v>
      </c>
      <c r="G47" s="45">
        <v>20</v>
      </c>
      <c r="H47" s="8">
        <f t="shared" si="2"/>
        <v>573</v>
      </c>
      <c r="I47" s="46">
        <f t="shared" si="3"/>
        <v>24066</v>
      </c>
      <c r="J47" s="7">
        <f t="shared" si="14"/>
        <v>1210</v>
      </c>
      <c r="K47" s="7">
        <f t="shared" si="14"/>
        <v>36</v>
      </c>
      <c r="L47" s="9">
        <f t="shared" si="5"/>
        <v>1246</v>
      </c>
      <c r="M47" s="22">
        <f t="shared" si="6"/>
        <v>52332</v>
      </c>
      <c r="N47" s="20"/>
      <c r="O47" s="39">
        <v>93</v>
      </c>
      <c r="P47" s="45">
        <v>23</v>
      </c>
      <c r="Q47" s="45">
        <v>0</v>
      </c>
      <c r="R47" s="8">
        <f t="shared" si="7"/>
        <v>23</v>
      </c>
      <c r="S47" s="46">
        <f t="shared" si="8"/>
        <v>2139</v>
      </c>
      <c r="T47" s="45">
        <v>91</v>
      </c>
      <c r="U47" s="45">
        <v>0</v>
      </c>
      <c r="V47" s="8">
        <f t="shared" si="9"/>
        <v>91</v>
      </c>
      <c r="W47" s="46">
        <f t="shared" si="10"/>
        <v>8463</v>
      </c>
      <c r="X47" s="7">
        <f t="shared" si="15"/>
        <v>114</v>
      </c>
      <c r="Y47" s="7">
        <f t="shared" si="15"/>
        <v>0</v>
      </c>
      <c r="Z47" s="9">
        <f t="shared" si="12"/>
        <v>114</v>
      </c>
      <c r="AA47" s="19">
        <f t="shared" si="13"/>
        <v>10602</v>
      </c>
    </row>
    <row r="48" spans="1:27" ht="18.75" customHeight="1" thickBot="1">
      <c r="A48" s="13">
        <v>43</v>
      </c>
      <c r="B48" s="45">
        <v>625</v>
      </c>
      <c r="C48" s="45">
        <v>15</v>
      </c>
      <c r="D48" s="8">
        <f t="shared" si="0"/>
        <v>640</v>
      </c>
      <c r="E48" s="46">
        <f t="shared" si="1"/>
        <v>27520</v>
      </c>
      <c r="F48" s="45">
        <v>591</v>
      </c>
      <c r="G48" s="45">
        <v>22</v>
      </c>
      <c r="H48" s="8">
        <f t="shared" si="2"/>
        <v>613</v>
      </c>
      <c r="I48" s="46">
        <f t="shared" si="3"/>
        <v>26359</v>
      </c>
      <c r="J48" s="7">
        <f t="shared" si="14"/>
        <v>1216</v>
      </c>
      <c r="K48" s="7">
        <f t="shared" si="14"/>
        <v>37</v>
      </c>
      <c r="L48" s="9">
        <f t="shared" si="5"/>
        <v>1253</v>
      </c>
      <c r="M48" s="22">
        <f t="shared" si="6"/>
        <v>53879</v>
      </c>
      <c r="N48" s="20"/>
      <c r="O48" s="47">
        <v>94</v>
      </c>
      <c r="P48" s="48">
        <v>29</v>
      </c>
      <c r="Q48" s="45">
        <v>0</v>
      </c>
      <c r="R48" s="49">
        <f t="shared" si="7"/>
        <v>29</v>
      </c>
      <c r="S48" s="50">
        <f t="shared" si="8"/>
        <v>2726</v>
      </c>
      <c r="T48" s="48">
        <v>82</v>
      </c>
      <c r="U48" s="45">
        <v>0</v>
      </c>
      <c r="V48" s="49">
        <f t="shared" si="9"/>
        <v>82</v>
      </c>
      <c r="W48" s="50">
        <f t="shared" si="10"/>
        <v>7708</v>
      </c>
      <c r="X48" s="51">
        <f t="shared" si="15"/>
        <v>111</v>
      </c>
      <c r="Y48" s="51">
        <f t="shared" si="15"/>
        <v>0</v>
      </c>
      <c r="Z48" s="52">
        <f t="shared" si="12"/>
        <v>111</v>
      </c>
      <c r="AA48" s="19">
        <f t="shared" si="13"/>
        <v>10434</v>
      </c>
    </row>
    <row r="49" spans="1:27" ht="18.75" customHeight="1" thickBot="1">
      <c r="A49" s="53">
        <v>44</v>
      </c>
      <c r="B49" s="48">
        <v>696</v>
      </c>
      <c r="C49" s="48">
        <v>14</v>
      </c>
      <c r="D49" s="49">
        <f t="shared" si="0"/>
        <v>710</v>
      </c>
      <c r="E49" s="50">
        <f t="shared" si="1"/>
        <v>31240</v>
      </c>
      <c r="F49" s="48">
        <v>656</v>
      </c>
      <c r="G49" s="48">
        <v>13</v>
      </c>
      <c r="H49" s="49">
        <f t="shared" si="2"/>
        <v>669</v>
      </c>
      <c r="I49" s="50">
        <f t="shared" si="3"/>
        <v>29436</v>
      </c>
      <c r="J49" s="51">
        <f t="shared" si="14"/>
        <v>1352</v>
      </c>
      <c r="K49" s="51">
        <f t="shared" si="14"/>
        <v>27</v>
      </c>
      <c r="L49" s="52">
        <f t="shared" si="5"/>
        <v>1379</v>
      </c>
      <c r="M49" s="22">
        <f t="shared" si="6"/>
        <v>60676</v>
      </c>
      <c r="N49" s="20"/>
      <c r="O49" s="54">
        <v>95</v>
      </c>
      <c r="P49" s="55">
        <v>17</v>
      </c>
      <c r="Q49" s="45">
        <v>0</v>
      </c>
      <c r="R49" s="56">
        <f t="shared" si="7"/>
        <v>17</v>
      </c>
      <c r="S49" s="57">
        <f t="shared" si="8"/>
        <v>1615</v>
      </c>
      <c r="T49" s="55">
        <v>49</v>
      </c>
      <c r="U49" s="45">
        <v>0</v>
      </c>
      <c r="V49" s="56">
        <f t="shared" si="9"/>
        <v>49</v>
      </c>
      <c r="W49" s="57">
        <f t="shared" si="10"/>
        <v>4655</v>
      </c>
      <c r="X49" s="58">
        <f t="shared" si="15"/>
        <v>66</v>
      </c>
      <c r="Y49" s="58">
        <f t="shared" si="15"/>
        <v>0</v>
      </c>
      <c r="Z49" s="59">
        <f t="shared" si="12"/>
        <v>66</v>
      </c>
      <c r="AA49" s="19">
        <f t="shared" si="13"/>
        <v>6270</v>
      </c>
    </row>
    <row r="50" spans="1:27" ht="18.75" customHeight="1">
      <c r="A50" s="60">
        <v>45</v>
      </c>
      <c r="B50" s="55">
        <v>751</v>
      </c>
      <c r="C50" s="55">
        <v>11</v>
      </c>
      <c r="D50" s="56">
        <f t="shared" si="0"/>
        <v>762</v>
      </c>
      <c r="E50" s="57">
        <f t="shared" si="1"/>
        <v>34290</v>
      </c>
      <c r="F50" s="55">
        <v>638</v>
      </c>
      <c r="G50" s="55">
        <v>16</v>
      </c>
      <c r="H50" s="56">
        <f t="shared" si="2"/>
        <v>654</v>
      </c>
      <c r="I50" s="57">
        <f t="shared" si="3"/>
        <v>29430</v>
      </c>
      <c r="J50" s="58">
        <f t="shared" si="14"/>
        <v>1389</v>
      </c>
      <c r="K50" s="58">
        <f t="shared" si="14"/>
        <v>27</v>
      </c>
      <c r="L50" s="59">
        <f t="shared" si="5"/>
        <v>1416</v>
      </c>
      <c r="M50" s="22">
        <f t="shared" si="6"/>
        <v>63720</v>
      </c>
      <c r="N50" s="20"/>
      <c r="O50" s="39">
        <v>96</v>
      </c>
      <c r="P50" s="45">
        <v>11</v>
      </c>
      <c r="Q50" s="45">
        <v>0</v>
      </c>
      <c r="R50" s="8">
        <f t="shared" si="7"/>
        <v>11</v>
      </c>
      <c r="S50" s="46">
        <f t="shared" si="8"/>
        <v>1056</v>
      </c>
      <c r="T50" s="45">
        <v>47</v>
      </c>
      <c r="U50" s="45">
        <v>0</v>
      </c>
      <c r="V50" s="8">
        <f t="shared" si="9"/>
        <v>47</v>
      </c>
      <c r="W50" s="46">
        <f t="shared" si="10"/>
        <v>4512</v>
      </c>
      <c r="X50" s="7">
        <f t="shared" si="15"/>
        <v>58</v>
      </c>
      <c r="Y50" s="7">
        <f t="shared" si="15"/>
        <v>0</v>
      </c>
      <c r="Z50" s="9">
        <f t="shared" si="12"/>
        <v>58</v>
      </c>
      <c r="AA50" s="19">
        <f t="shared" si="13"/>
        <v>5568</v>
      </c>
    </row>
    <row r="51" spans="1:27" ht="18.75" customHeight="1">
      <c r="A51" s="13">
        <v>46</v>
      </c>
      <c r="B51" s="45">
        <v>739</v>
      </c>
      <c r="C51" s="45">
        <v>16</v>
      </c>
      <c r="D51" s="8">
        <f t="shared" si="0"/>
        <v>755</v>
      </c>
      <c r="E51" s="46">
        <f t="shared" si="1"/>
        <v>34730</v>
      </c>
      <c r="F51" s="45">
        <v>629</v>
      </c>
      <c r="G51" s="45">
        <v>12</v>
      </c>
      <c r="H51" s="8">
        <f t="shared" si="2"/>
        <v>641</v>
      </c>
      <c r="I51" s="46">
        <f t="shared" si="3"/>
        <v>29486</v>
      </c>
      <c r="J51" s="7">
        <f t="shared" si="14"/>
        <v>1368</v>
      </c>
      <c r="K51" s="7">
        <f t="shared" si="14"/>
        <v>28</v>
      </c>
      <c r="L51" s="9">
        <f t="shared" si="5"/>
        <v>1396</v>
      </c>
      <c r="M51" s="22">
        <f t="shared" si="6"/>
        <v>64216</v>
      </c>
      <c r="N51" s="20"/>
      <c r="O51" s="39">
        <v>97</v>
      </c>
      <c r="P51" s="45">
        <v>8</v>
      </c>
      <c r="Q51" s="45">
        <v>0</v>
      </c>
      <c r="R51" s="8">
        <f t="shared" si="7"/>
        <v>8</v>
      </c>
      <c r="S51" s="46">
        <f t="shared" si="8"/>
        <v>776</v>
      </c>
      <c r="T51" s="45">
        <v>35</v>
      </c>
      <c r="U51" s="45">
        <v>0</v>
      </c>
      <c r="V51" s="8">
        <f t="shared" si="9"/>
        <v>35</v>
      </c>
      <c r="W51" s="46">
        <f t="shared" si="10"/>
        <v>3395</v>
      </c>
      <c r="X51" s="7">
        <f t="shared" si="15"/>
        <v>43</v>
      </c>
      <c r="Y51" s="7">
        <f t="shared" si="15"/>
        <v>0</v>
      </c>
      <c r="Z51" s="9">
        <f t="shared" si="12"/>
        <v>43</v>
      </c>
      <c r="AA51" s="19">
        <f t="shared" si="13"/>
        <v>4171</v>
      </c>
    </row>
    <row r="52" spans="1:27" ht="18.75" customHeight="1">
      <c r="A52" s="13">
        <v>47</v>
      </c>
      <c r="B52" s="45">
        <v>728</v>
      </c>
      <c r="C52" s="45">
        <v>13</v>
      </c>
      <c r="D52" s="8">
        <f t="shared" si="0"/>
        <v>741</v>
      </c>
      <c r="E52" s="46">
        <f t="shared" si="1"/>
        <v>34827</v>
      </c>
      <c r="F52" s="45">
        <v>631</v>
      </c>
      <c r="G52" s="45">
        <v>26</v>
      </c>
      <c r="H52" s="8">
        <f t="shared" si="2"/>
        <v>657</v>
      </c>
      <c r="I52" s="46">
        <f t="shared" si="3"/>
        <v>30879</v>
      </c>
      <c r="J52" s="7">
        <f t="shared" si="14"/>
        <v>1359</v>
      </c>
      <c r="K52" s="7">
        <f t="shared" si="14"/>
        <v>39</v>
      </c>
      <c r="L52" s="9">
        <f t="shared" si="5"/>
        <v>1398</v>
      </c>
      <c r="M52" s="22">
        <f t="shared" si="6"/>
        <v>65706</v>
      </c>
      <c r="N52" s="20"/>
      <c r="O52" s="39">
        <v>98</v>
      </c>
      <c r="P52" s="45">
        <v>6</v>
      </c>
      <c r="Q52" s="45">
        <v>0</v>
      </c>
      <c r="R52" s="8">
        <f t="shared" si="7"/>
        <v>6</v>
      </c>
      <c r="S52" s="46">
        <f t="shared" si="8"/>
        <v>588</v>
      </c>
      <c r="T52" s="45">
        <v>20</v>
      </c>
      <c r="U52" s="45">
        <v>0</v>
      </c>
      <c r="V52" s="8">
        <f t="shared" si="9"/>
        <v>20</v>
      </c>
      <c r="W52" s="46">
        <f t="shared" si="10"/>
        <v>1960</v>
      </c>
      <c r="X52" s="7">
        <f t="shared" si="15"/>
        <v>26</v>
      </c>
      <c r="Y52" s="7">
        <f t="shared" si="15"/>
        <v>0</v>
      </c>
      <c r="Z52" s="9">
        <f t="shared" si="12"/>
        <v>26</v>
      </c>
      <c r="AA52" s="19">
        <f t="shared" si="13"/>
        <v>2548</v>
      </c>
    </row>
    <row r="53" spans="1:27" ht="18.75" customHeight="1" thickBot="1">
      <c r="A53" s="13">
        <v>48</v>
      </c>
      <c r="B53" s="45">
        <v>671</v>
      </c>
      <c r="C53" s="45">
        <v>12</v>
      </c>
      <c r="D53" s="8">
        <f t="shared" si="0"/>
        <v>683</v>
      </c>
      <c r="E53" s="46">
        <f t="shared" si="1"/>
        <v>32784</v>
      </c>
      <c r="F53" s="45">
        <v>589</v>
      </c>
      <c r="G53" s="45">
        <v>20</v>
      </c>
      <c r="H53" s="8">
        <f t="shared" si="2"/>
        <v>609</v>
      </c>
      <c r="I53" s="46">
        <f t="shared" si="3"/>
        <v>29232</v>
      </c>
      <c r="J53" s="7">
        <f t="shared" si="14"/>
        <v>1260</v>
      </c>
      <c r="K53" s="7">
        <f t="shared" si="14"/>
        <v>32</v>
      </c>
      <c r="L53" s="9">
        <f t="shared" si="5"/>
        <v>1292</v>
      </c>
      <c r="M53" s="22">
        <f t="shared" si="6"/>
        <v>62016</v>
      </c>
      <c r="N53" s="20"/>
      <c r="O53" s="47">
        <v>99</v>
      </c>
      <c r="P53" s="48">
        <v>4</v>
      </c>
      <c r="Q53" s="45">
        <v>0</v>
      </c>
      <c r="R53" s="49">
        <f t="shared" si="7"/>
        <v>4</v>
      </c>
      <c r="S53" s="50">
        <f t="shared" si="8"/>
        <v>396</v>
      </c>
      <c r="T53" s="48">
        <v>23</v>
      </c>
      <c r="U53" s="48">
        <v>1</v>
      </c>
      <c r="V53" s="49">
        <f t="shared" si="9"/>
        <v>24</v>
      </c>
      <c r="W53" s="50">
        <f t="shared" si="10"/>
        <v>2376</v>
      </c>
      <c r="X53" s="51">
        <f t="shared" si="15"/>
        <v>27</v>
      </c>
      <c r="Y53" s="51">
        <f t="shared" si="15"/>
        <v>1</v>
      </c>
      <c r="Z53" s="52">
        <f t="shared" si="12"/>
        <v>28</v>
      </c>
      <c r="AA53" s="19">
        <f t="shared" si="13"/>
        <v>2772</v>
      </c>
    </row>
    <row r="54" spans="1:27" ht="18.75" customHeight="1" thickBot="1">
      <c r="A54" s="53">
        <v>49</v>
      </c>
      <c r="B54" s="48">
        <v>691</v>
      </c>
      <c r="C54" s="48">
        <v>17</v>
      </c>
      <c r="D54" s="49">
        <f t="shared" si="0"/>
        <v>708</v>
      </c>
      <c r="E54" s="50">
        <f t="shared" si="1"/>
        <v>34692</v>
      </c>
      <c r="F54" s="48">
        <v>643</v>
      </c>
      <c r="G54" s="48">
        <v>21</v>
      </c>
      <c r="H54" s="49">
        <f t="shared" si="2"/>
        <v>664</v>
      </c>
      <c r="I54" s="50">
        <f t="shared" si="3"/>
        <v>32536</v>
      </c>
      <c r="J54" s="51">
        <f t="shared" si="14"/>
        <v>1334</v>
      </c>
      <c r="K54" s="51">
        <f t="shared" si="14"/>
        <v>38</v>
      </c>
      <c r="L54" s="52">
        <f t="shared" si="5"/>
        <v>1372</v>
      </c>
      <c r="M54" s="22">
        <f t="shared" si="6"/>
        <v>67228</v>
      </c>
      <c r="N54" s="20"/>
      <c r="O54" s="54">
        <v>100</v>
      </c>
      <c r="P54" s="55">
        <v>0</v>
      </c>
      <c r="Q54" s="45">
        <v>0</v>
      </c>
      <c r="R54" s="56">
        <f t="shared" si="7"/>
        <v>0</v>
      </c>
      <c r="S54" s="57">
        <f>100*R54</f>
        <v>0</v>
      </c>
      <c r="T54" s="55">
        <v>6</v>
      </c>
      <c r="U54" s="55">
        <v>0</v>
      </c>
      <c r="V54" s="56">
        <f t="shared" si="9"/>
        <v>6</v>
      </c>
      <c r="W54" s="57">
        <f>100*V54</f>
        <v>600</v>
      </c>
      <c r="X54" s="58">
        <f t="shared" si="15"/>
        <v>6</v>
      </c>
      <c r="Y54" s="58">
        <f t="shared" si="15"/>
        <v>0</v>
      </c>
      <c r="Z54" s="59">
        <f t="shared" si="12"/>
        <v>6</v>
      </c>
      <c r="AA54" s="19">
        <f>100*Z54</f>
        <v>600</v>
      </c>
    </row>
    <row r="55" spans="1:27" ht="18.75" customHeight="1">
      <c r="A55" s="60">
        <v>50</v>
      </c>
      <c r="B55" s="55">
        <v>652</v>
      </c>
      <c r="C55" s="55">
        <v>10</v>
      </c>
      <c r="D55" s="56">
        <f t="shared" si="0"/>
        <v>662</v>
      </c>
      <c r="E55" s="57">
        <f t="shared" si="1"/>
        <v>33100</v>
      </c>
      <c r="F55" s="55">
        <v>583</v>
      </c>
      <c r="G55" s="55">
        <v>27</v>
      </c>
      <c r="H55" s="56">
        <f t="shared" si="2"/>
        <v>610</v>
      </c>
      <c r="I55" s="57">
        <f t="shared" si="3"/>
        <v>30500</v>
      </c>
      <c r="J55" s="58">
        <f t="shared" si="14"/>
        <v>1235</v>
      </c>
      <c r="K55" s="58">
        <f t="shared" si="14"/>
        <v>37</v>
      </c>
      <c r="L55" s="59">
        <f t="shared" si="5"/>
        <v>1272</v>
      </c>
      <c r="M55" s="22">
        <f t="shared" si="6"/>
        <v>63600</v>
      </c>
      <c r="N55" s="5"/>
      <c r="O55" s="54">
        <v>101</v>
      </c>
      <c r="P55" s="55">
        <v>2</v>
      </c>
      <c r="Q55" s="45">
        <v>0</v>
      </c>
      <c r="R55" s="56">
        <f t="shared" si="7"/>
        <v>2</v>
      </c>
      <c r="S55" s="57">
        <f>101*R55</f>
        <v>202</v>
      </c>
      <c r="T55" s="55">
        <v>9</v>
      </c>
      <c r="U55" s="55">
        <v>0</v>
      </c>
      <c r="V55" s="56">
        <f t="shared" si="9"/>
        <v>9</v>
      </c>
      <c r="W55" s="57">
        <f>101*V55</f>
        <v>909</v>
      </c>
      <c r="X55" s="58">
        <f t="shared" si="15"/>
        <v>11</v>
      </c>
      <c r="Y55" s="58">
        <f t="shared" si="15"/>
        <v>0</v>
      </c>
      <c r="Z55" s="59">
        <f t="shared" si="12"/>
        <v>11</v>
      </c>
      <c r="AA55" s="24">
        <f>101*Z55</f>
        <v>1111</v>
      </c>
    </row>
    <row r="56" spans="1:27" ht="18.75" customHeight="1">
      <c r="A56" s="30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29"/>
      <c r="N56" s="5"/>
      <c r="O56" s="54">
        <v>102</v>
      </c>
      <c r="P56" s="55">
        <v>0</v>
      </c>
      <c r="Q56" s="45">
        <v>0</v>
      </c>
      <c r="R56" s="56">
        <f t="shared" si="7"/>
        <v>0</v>
      </c>
      <c r="S56" s="57">
        <f>O56*R56</f>
        <v>0</v>
      </c>
      <c r="T56" s="55">
        <v>5</v>
      </c>
      <c r="U56" s="55">
        <v>0</v>
      </c>
      <c r="V56" s="56">
        <f t="shared" si="9"/>
        <v>5</v>
      </c>
      <c r="W56" s="57">
        <f>102*V56</f>
        <v>510</v>
      </c>
      <c r="X56" s="58">
        <f t="shared" si="15"/>
        <v>5</v>
      </c>
      <c r="Y56" s="58">
        <f t="shared" si="15"/>
        <v>0</v>
      </c>
      <c r="Z56" s="59">
        <f t="shared" si="12"/>
        <v>5</v>
      </c>
      <c r="AA56" s="24">
        <f>102*Z56</f>
        <v>510</v>
      </c>
    </row>
    <row r="57" spans="1:27" ht="18.75" customHeight="1">
      <c r="A57" s="3"/>
      <c r="B57" s="96" t="s">
        <v>1</v>
      </c>
      <c r="C57" s="97"/>
      <c r="D57" s="98"/>
      <c r="E57" s="27"/>
      <c r="F57" s="96" t="s">
        <v>2</v>
      </c>
      <c r="G57" s="97"/>
      <c r="H57" s="98"/>
      <c r="I57" s="27"/>
      <c r="J57" s="96" t="s">
        <v>7</v>
      </c>
      <c r="K57" s="97"/>
      <c r="L57" s="98"/>
      <c r="M57" s="3"/>
      <c r="N57" s="5"/>
      <c r="O57" s="54">
        <v>103</v>
      </c>
      <c r="P57" s="55">
        <v>0</v>
      </c>
      <c r="Q57" s="45">
        <v>0</v>
      </c>
      <c r="R57" s="56">
        <f t="shared" si="7"/>
        <v>0</v>
      </c>
      <c r="S57" s="57">
        <f>O57*R57</f>
        <v>0</v>
      </c>
      <c r="T57" s="55">
        <v>2</v>
      </c>
      <c r="U57" s="55">
        <v>0</v>
      </c>
      <c r="V57" s="56">
        <f t="shared" si="9"/>
        <v>2</v>
      </c>
      <c r="W57" s="57">
        <f>S57*V57</f>
        <v>0</v>
      </c>
      <c r="X57" s="58">
        <f t="shared" si="15"/>
        <v>2</v>
      </c>
      <c r="Y57" s="58">
        <f t="shared" si="15"/>
        <v>0</v>
      </c>
      <c r="Z57" s="59">
        <f t="shared" si="12"/>
        <v>2</v>
      </c>
      <c r="AA57">
        <f>103*Z57</f>
        <v>206</v>
      </c>
    </row>
    <row r="58" spans="2:27" ht="18.75" customHeight="1">
      <c r="B58" s="14" t="s">
        <v>3</v>
      </c>
      <c r="C58" s="14" t="s">
        <v>4</v>
      </c>
      <c r="D58" s="14" t="s">
        <v>5</v>
      </c>
      <c r="E58" s="14"/>
      <c r="F58" s="14" t="s">
        <v>3</v>
      </c>
      <c r="G58" s="14" t="s">
        <v>4</v>
      </c>
      <c r="H58" s="14" t="s">
        <v>5</v>
      </c>
      <c r="I58" s="14"/>
      <c r="J58" s="14" t="s">
        <v>3</v>
      </c>
      <c r="K58" s="14" t="s">
        <v>4</v>
      </c>
      <c r="L58" s="14" t="s">
        <v>5</v>
      </c>
      <c r="O58" s="54">
        <v>104</v>
      </c>
      <c r="P58" s="55">
        <v>0</v>
      </c>
      <c r="Q58" s="45">
        <v>0</v>
      </c>
      <c r="R58" s="56">
        <f t="shared" si="7"/>
        <v>0</v>
      </c>
      <c r="S58" s="57">
        <f>O58*R58</f>
        <v>0</v>
      </c>
      <c r="T58" s="55">
        <v>1</v>
      </c>
      <c r="U58" s="55">
        <v>0</v>
      </c>
      <c r="V58" s="56">
        <f t="shared" si="9"/>
        <v>1</v>
      </c>
      <c r="W58" s="57">
        <f>S58*V58</f>
        <v>0</v>
      </c>
      <c r="X58" s="58">
        <f t="shared" si="15"/>
        <v>1</v>
      </c>
      <c r="Y58" s="58">
        <f t="shared" si="15"/>
        <v>0</v>
      </c>
      <c r="Z58" s="59">
        <f t="shared" si="12"/>
        <v>1</v>
      </c>
      <c r="AA58">
        <f>104*Z58</f>
        <v>104</v>
      </c>
    </row>
    <row r="59" spans="1:27" ht="18.75" customHeight="1">
      <c r="A59" s="41" t="s">
        <v>7</v>
      </c>
      <c r="B59" s="10">
        <f>SUM(B5:B55)+SUM(P5:P59)</f>
        <v>44090</v>
      </c>
      <c r="C59" s="10">
        <f aca="true" t="shared" si="16" ref="C59:L59">SUM(C5:C55)+SUM(Q5:Q59)</f>
        <v>1265</v>
      </c>
      <c r="D59" s="10">
        <f t="shared" si="16"/>
        <v>45355</v>
      </c>
      <c r="E59" s="10">
        <f t="shared" si="16"/>
        <v>2063207</v>
      </c>
      <c r="F59" s="10">
        <f t="shared" si="16"/>
        <v>43834</v>
      </c>
      <c r="G59" s="10">
        <f t="shared" si="16"/>
        <v>1018</v>
      </c>
      <c r="H59" s="10">
        <f t="shared" si="16"/>
        <v>44852</v>
      </c>
      <c r="I59" s="10">
        <f t="shared" si="16"/>
        <v>2146132</v>
      </c>
      <c r="J59" s="10">
        <f t="shared" si="16"/>
        <v>87924</v>
      </c>
      <c r="K59" s="10">
        <f t="shared" si="16"/>
        <v>2283</v>
      </c>
      <c r="L59" s="10">
        <f t="shared" si="16"/>
        <v>90207</v>
      </c>
      <c r="O59" s="75" t="s">
        <v>49</v>
      </c>
      <c r="P59" s="55"/>
      <c r="Q59" s="45">
        <v>0</v>
      </c>
      <c r="R59" s="56">
        <f t="shared" si="7"/>
        <v>0</v>
      </c>
      <c r="S59" s="57">
        <f>105*R59</f>
        <v>0</v>
      </c>
      <c r="T59" s="55">
        <v>3</v>
      </c>
      <c r="U59" s="55">
        <v>0</v>
      </c>
      <c r="V59" s="56">
        <f t="shared" si="9"/>
        <v>3</v>
      </c>
      <c r="W59" s="57">
        <f>105*V59</f>
        <v>315</v>
      </c>
      <c r="X59" s="58">
        <f t="shared" si="15"/>
        <v>3</v>
      </c>
      <c r="Y59" s="58">
        <f t="shared" si="15"/>
        <v>0</v>
      </c>
      <c r="Z59" s="59">
        <f t="shared" si="12"/>
        <v>3</v>
      </c>
      <c r="AA59">
        <f>105*Z59</f>
        <v>315</v>
      </c>
    </row>
    <row r="60" spans="19:27" ht="18.75" customHeight="1">
      <c r="S60">
        <f>(SUM(E5:E55)+SUM(S5:S59))/D59</f>
        <v>45.490177488700255</v>
      </c>
      <c r="W60">
        <f>(SUM(I5:I55)+SUM(W5:W59))/H59</f>
        <v>47.84919290109694</v>
      </c>
      <c r="AA60">
        <f>(SUM(M5:M55)+SUM(AA5:AA59))/L59</f>
        <v>46.66654472491048</v>
      </c>
    </row>
    <row r="61" spans="1:17" ht="18.75" customHeight="1">
      <c r="A61" s="76" t="s">
        <v>22</v>
      </c>
      <c r="B61" s="70"/>
      <c r="C61" s="70"/>
      <c r="D61" s="119" t="s">
        <v>8</v>
      </c>
      <c r="E61" s="99"/>
      <c r="F61" s="99"/>
      <c r="G61" s="120"/>
      <c r="H61" s="119" t="s">
        <v>9</v>
      </c>
      <c r="I61" s="99"/>
      <c r="J61" s="99"/>
      <c r="K61" s="100"/>
      <c r="L61" s="94" t="s">
        <v>7</v>
      </c>
      <c r="M61" s="101"/>
      <c r="N61" s="101"/>
      <c r="O61" s="101"/>
      <c r="P61" s="101"/>
      <c r="Q61" s="95"/>
    </row>
    <row r="62" spans="1:24" ht="18.75" customHeight="1">
      <c r="A62" s="71"/>
      <c r="B62" s="72"/>
      <c r="C62" s="72"/>
      <c r="D62" s="79" t="s">
        <v>10</v>
      </c>
      <c r="E62" s="80"/>
      <c r="F62" s="79" t="s">
        <v>11</v>
      </c>
      <c r="G62" s="79" t="s">
        <v>12</v>
      </c>
      <c r="H62" s="79" t="s">
        <v>10</v>
      </c>
      <c r="I62" s="80"/>
      <c r="J62" s="79" t="s">
        <v>11</v>
      </c>
      <c r="K62" s="77" t="s">
        <v>12</v>
      </c>
      <c r="L62" s="81" t="s">
        <v>10</v>
      </c>
      <c r="M62" s="81" t="s">
        <v>11</v>
      </c>
      <c r="N62" s="94" t="s">
        <v>11</v>
      </c>
      <c r="O62" s="95"/>
      <c r="P62" s="94" t="s">
        <v>12</v>
      </c>
      <c r="Q62" s="95"/>
      <c r="S62" s="35" t="s">
        <v>23</v>
      </c>
      <c r="T62" s="34"/>
      <c r="U62" s="35" t="s">
        <v>24</v>
      </c>
      <c r="V62" s="87"/>
      <c r="X62" s="88">
        <f>S60</f>
        <v>45.490177488700255</v>
      </c>
    </row>
    <row r="63" spans="1:24" ht="18.75" customHeight="1">
      <c r="A63" s="82" t="s">
        <v>14</v>
      </c>
      <c r="B63" s="69"/>
      <c r="C63" s="69"/>
      <c r="D63" s="11">
        <f>SUM(B5:B10)</f>
        <v>2111</v>
      </c>
      <c r="F63" s="11">
        <f>SUM(C5:C10)</f>
        <v>55</v>
      </c>
      <c r="G63" s="16">
        <f>SUM(D5:D10)</f>
        <v>2166</v>
      </c>
      <c r="H63" s="11">
        <f>SUM(F5:F10)</f>
        <v>1939</v>
      </c>
      <c r="J63" s="11">
        <f>SUM(G5:G10)</f>
        <v>44</v>
      </c>
      <c r="K63" s="16">
        <f>SUM(H5:H10)</f>
        <v>1983</v>
      </c>
      <c r="L63" s="83">
        <f>SUM(J5:J10)</f>
        <v>4050</v>
      </c>
      <c r="M63" s="83">
        <f>SUM(K5:K10)</f>
        <v>99</v>
      </c>
      <c r="N63" s="90">
        <f>SUM(K5:K10)</f>
        <v>99</v>
      </c>
      <c r="O63" s="91"/>
      <c r="P63" s="92">
        <f>SUM(L5:L10)</f>
        <v>4149</v>
      </c>
      <c r="Q63" s="93"/>
      <c r="S63" s="35"/>
      <c r="T63" s="34"/>
      <c r="U63" s="35" t="s">
        <v>25</v>
      </c>
      <c r="V63" s="87"/>
      <c r="X63" s="88">
        <f>W60</f>
        <v>47.84919290109694</v>
      </c>
    </row>
    <row r="64" spans="1:24" ht="18.75" customHeight="1">
      <c r="A64" s="82" t="s">
        <v>15</v>
      </c>
      <c r="B64" s="69"/>
      <c r="C64" s="69"/>
      <c r="D64" s="11">
        <f>SUM(B11:B16)</f>
        <v>2228</v>
      </c>
      <c r="F64" s="11">
        <f>SUM(C11:C16)</f>
        <v>44</v>
      </c>
      <c r="G64" s="16">
        <f>SUM(D11:D16)</f>
        <v>2272</v>
      </c>
      <c r="H64" s="11">
        <f>SUM(F11:F16)</f>
        <v>2139</v>
      </c>
      <c r="J64" s="11">
        <f>SUM(G11:G16)</f>
        <v>37</v>
      </c>
      <c r="K64" s="16">
        <f>SUM(H11:H16)</f>
        <v>2176</v>
      </c>
      <c r="L64" s="83">
        <f>SUM(J11:J16)</f>
        <v>4367</v>
      </c>
      <c r="M64" s="83">
        <f>SUM(K11:K16)</f>
        <v>81</v>
      </c>
      <c r="N64" s="90">
        <f>SUM(K11:K16)</f>
        <v>81</v>
      </c>
      <c r="O64" s="91"/>
      <c r="P64" s="92">
        <f>SUM(L11:L16)</f>
        <v>4448</v>
      </c>
      <c r="Q64" s="93"/>
      <c r="S64" s="35"/>
      <c r="T64" s="34"/>
      <c r="U64" s="35" t="s">
        <v>7</v>
      </c>
      <c r="V64" s="87"/>
      <c r="X64" s="88">
        <f>AA60</f>
        <v>46.66654472491048</v>
      </c>
    </row>
    <row r="65" spans="1:17" ht="18.75" customHeight="1">
      <c r="A65" s="82" t="s">
        <v>16</v>
      </c>
      <c r="B65" s="69"/>
      <c r="C65" s="69"/>
      <c r="D65" s="11">
        <f>SUM(B17:B19)</f>
        <v>1108</v>
      </c>
      <c r="F65" s="11">
        <f>SUM(C17:C19)</f>
        <v>21</v>
      </c>
      <c r="G65" s="16">
        <f>SUM(D17:D19)</f>
        <v>1129</v>
      </c>
      <c r="H65" s="11">
        <f>SUM(F17:F19)</f>
        <v>1115</v>
      </c>
      <c r="J65" s="11">
        <f>SUM(G17:G19)</f>
        <v>17</v>
      </c>
      <c r="K65" s="16">
        <f>SUM(H17:H19)</f>
        <v>1132</v>
      </c>
      <c r="L65" s="83">
        <f>SUM(J17:J19)</f>
        <v>2223</v>
      </c>
      <c r="M65" s="83">
        <f>SUM(K17:K19)</f>
        <v>38</v>
      </c>
      <c r="N65" s="90">
        <f>SUM(K17:K19)</f>
        <v>38</v>
      </c>
      <c r="O65" s="91"/>
      <c r="P65" s="92">
        <f>SUM(L17:L19)</f>
        <v>2261</v>
      </c>
      <c r="Q65" s="93"/>
    </row>
    <row r="66" spans="1:17" ht="18.75" customHeight="1">
      <c r="A66" s="82" t="s">
        <v>17</v>
      </c>
      <c r="B66" s="69"/>
      <c r="C66" s="69"/>
      <c r="D66" s="11">
        <f>SUM(B5:B24)</f>
        <v>7414</v>
      </c>
      <c r="F66" s="11">
        <f>SUM(C5:C24)</f>
        <v>188</v>
      </c>
      <c r="G66" s="16">
        <f>SUM(D5:D24)</f>
        <v>7602</v>
      </c>
      <c r="H66" s="11">
        <f>SUM(F5:F24)</f>
        <v>7070</v>
      </c>
      <c r="J66" s="11">
        <f>SUM(G5:G24)</f>
        <v>146</v>
      </c>
      <c r="K66" s="16">
        <f>SUM(H5:H24)</f>
        <v>7216</v>
      </c>
      <c r="L66" s="83">
        <f>SUM(J5:J24)</f>
        <v>14484</v>
      </c>
      <c r="M66" s="83">
        <f>SUM(K5:K24)</f>
        <v>334</v>
      </c>
      <c r="N66" s="90">
        <f>SUM(K5:K24)</f>
        <v>334</v>
      </c>
      <c r="O66" s="91"/>
      <c r="P66" s="92">
        <f>SUM(L5:L24)</f>
        <v>14818</v>
      </c>
      <c r="Q66" s="93"/>
    </row>
    <row r="67" spans="1:17" ht="18.75" customHeight="1">
      <c r="A67" s="82" t="s">
        <v>18</v>
      </c>
      <c r="B67" s="69"/>
      <c r="C67" s="69"/>
      <c r="D67" s="11">
        <f>SUM(B45:B55)+SUM(P5:P18)</f>
        <v>15346</v>
      </c>
      <c r="F67" s="11">
        <f>SUM(C45:C55)+SUM(Q5:Q18)</f>
        <v>293</v>
      </c>
      <c r="G67" s="16">
        <f>SUM(D45:D55)+SUM(R5:R18)</f>
        <v>15639</v>
      </c>
      <c r="H67" s="11">
        <f>SUM(F45:F55)+SUM(T5:T18)</f>
        <v>14419</v>
      </c>
      <c r="J67" s="11">
        <f>SUM(G45:G55)+SUM(U5:U18)</f>
        <v>385</v>
      </c>
      <c r="K67" s="16">
        <f>SUM(H45:H55)+SUM(V5:V18)</f>
        <v>14804</v>
      </c>
      <c r="L67" s="83">
        <f>SUM(J45:J55)+SUM(X5:X18)</f>
        <v>29765</v>
      </c>
      <c r="M67" s="83">
        <f>SUM(K45:K55)+SUM(Y5:Y18)</f>
        <v>678</v>
      </c>
      <c r="N67" s="90">
        <f>SUM(K45:K55)+SUM(Y5:Y18)</f>
        <v>678</v>
      </c>
      <c r="O67" s="91"/>
      <c r="P67" s="92">
        <f>SUM(L45:L55)+SUM(Z5:Z18)</f>
        <v>30443</v>
      </c>
      <c r="Q67" s="93"/>
    </row>
    <row r="68" spans="1:17" ht="18.75" customHeight="1">
      <c r="A68" s="82" t="s">
        <v>19</v>
      </c>
      <c r="B68" s="69"/>
      <c r="C68" s="69"/>
      <c r="D68" s="11">
        <f>SUM(P19:P28)</f>
        <v>6794</v>
      </c>
      <c r="F68" s="11">
        <f>SUM(Q19:Q28)</f>
        <v>28</v>
      </c>
      <c r="G68" s="16">
        <f>SUM(R19:R28)</f>
        <v>6822</v>
      </c>
      <c r="H68" s="11">
        <f>SUM(T19:T28)</f>
        <v>6957</v>
      </c>
      <c r="J68" s="11">
        <f>SUM(U19:U28)</f>
        <v>25</v>
      </c>
      <c r="K68" s="16">
        <f>SUM(V19:V28)</f>
        <v>6982</v>
      </c>
      <c r="L68" s="83">
        <f>SUM(X19:X28)</f>
        <v>13751</v>
      </c>
      <c r="M68" s="83">
        <f>SUM(Y19:Y28)</f>
        <v>53</v>
      </c>
      <c r="N68" s="90">
        <f>SUM(Y19:Y28)</f>
        <v>53</v>
      </c>
      <c r="O68" s="91"/>
      <c r="P68" s="92">
        <f>SUM(Z19:Z28)</f>
        <v>13804</v>
      </c>
      <c r="Q68" s="93"/>
    </row>
    <row r="69" spans="1:17" ht="18.75" customHeight="1">
      <c r="A69" s="82" t="s">
        <v>20</v>
      </c>
      <c r="B69" s="69"/>
      <c r="C69" s="69"/>
      <c r="D69" s="11">
        <f>SUM(P19:P59)</f>
        <v>11781</v>
      </c>
      <c r="F69" s="11">
        <f>SUM(Q19:Q59)</f>
        <v>33</v>
      </c>
      <c r="G69" s="16">
        <f>SUM(R19:R59)</f>
        <v>11814</v>
      </c>
      <c r="H69" s="11">
        <f>SUM(T19:T59)</f>
        <v>13601</v>
      </c>
      <c r="J69" s="11">
        <f>SUM(U19:U59)</f>
        <v>38</v>
      </c>
      <c r="K69" s="16">
        <f>SUM(V19:V59)</f>
        <v>13639</v>
      </c>
      <c r="L69" s="83">
        <f>SUM(X19:X59)</f>
        <v>25382</v>
      </c>
      <c r="M69" s="83">
        <f>SUM(Y19:Y54)</f>
        <v>71</v>
      </c>
      <c r="N69" s="90">
        <f>SUM(Y19:Y54)</f>
        <v>71</v>
      </c>
      <c r="O69" s="91"/>
      <c r="P69" s="92">
        <f>SUM(Z19:Z59)</f>
        <v>25453</v>
      </c>
      <c r="Q69" s="93"/>
    </row>
    <row r="70" spans="1:17" ht="18.75" customHeight="1">
      <c r="A70" s="84" t="s">
        <v>21</v>
      </c>
      <c r="B70" s="85"/>
      <c r="C70" s="85"/>
      <c r="D70" s="11">
        <f>SUM(P29:P59)</f>
        <v>4987</v>
      </c>
      <c r="F70" s="11">
        <f>SUM(Q29:Q59)</f>
        <v>5</v>
      </c>
      <c r="G70" s="16">
        <f>SUM(R29:R59)</f>
        <v>4992</v>
      </c>
      <c r="H70" s="11">
        <f>SUM(T29:T59)</f>
        <v>6644</v>
      </c>
      <c r="J70" s="11">
        <f>SUM(U29:U59)</f>
        <v>13</v>
      </c>
      <c r="K70" s="16">
        <f>SUM(V29:V59)</f>
        <v>6657</v>
      </c>
      <c r="L70" s="83">
        <f>SUM(X29:X59)</f>
        <v>11631</v>
      </c>
      <c r="M70" s="83">
        <f>SUM(Y29:Y54)</f>
        <v>18</v>
      </c>
      <c r="N70" s="90">
        <f>SUM(Y29:Y54)</f>
        <v>18</v>
      </c>
      <c r="O70" s="91"/>
      <c r="P70" s="92">
        <f>SUM(Z29:Z59)</f>
        <v>11649</v>
      </c>
      <c r="Q70" s="93"/>
    </row>
    <row r="71" spans="8:12" ht="14.25">
      <c r="H71" s="4"/>
      <c r="I71" s="4"/>
      <c r="J71" s="4"/>
      <c r="K71" s="89"/>
      <c r="L71" s="3"/>
    </row>
  </sheetData>
  <sheetProtection/>
  <mergeCells count="32">
    <mergeCell ref="N68:O68"/>
    <mergeCell ref="P68:Q68"/>
    <mergeCell ref="N69:O69"/>
    <mergeCell ref="P69:Q69"/>
    <mergeCell ref="N70:O70"/>
    <mergeCell ref="P70:Q70"/>
    <mergeCell ref="N65:O65"/>
    <mergeCell ref="P65:Q65"/>
    <mergeCell ref="N66:O66"/>
    <mergeCell ref="P66:Q66"/>
    <mergeCell ref="N67:O67"/>
    <mergeCell ref="P67:Q67"/>
    <mergeCell ref="N62:O62"/>
    <mergeCell ref="P62:Q62"/>
    <mergeCell ref="N63:O63"/>
    <mergeCell ref="P63:Q63"/>
    <mergeCell ref="N64:O64"/>
    <mergeCell ref="P64:Q64"/>
    <mergeCell ref="T3:V3"/>
    <mergeCell ref="X3:Z3"/>
    <mergeCell ref="B57:D57"/>
    <mergeCell ref="F57:H57"/>
    <mergeCell ref="J57:L57"/>
    <mergeCell ref="D61:G61"/>
    <mergeCell ref="H61:K61"/>
    <mergeCell ref="L61:Q61"/>
    <mergeCell ref="A3:A4"/>
    <mergeCell ref="B3:D3"/>
    <mergeCell ref="F3:H3"/>
    <mergeCell ref="J3:L3"/>
    <mergeCell ref="O3:O4"/>
    <mergeCell ref="P3:R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1"/>
  <sheetViews>
    <sheetView zoomScalePageLayoutView="0" workbookViewId="0" topLeftCell="A1">
      <selection activeCell="J2" sqref="J2"/>
    </sheetView>
  </sheetViews>
  <sheetFormatPr defaultColWidth="10.59765625" defaultRowHeight="15"/>
  <cols>
    <col min="1" max="1" width="5.19921875" style="0" customWidth="1"/>
    <col min="2" max="3" width="7.69921875" style="0" customWidth="1"/>
    <col min="4" max="4" width="8.3984375" style="0" customWidth="1"/>
    <col min="5" max="5" width="10.59765625" style="0" hidden="1" customWidth="1"/>
    <col min="6" max="6" width="7.69921875" style="0" customWidth="1"/>
    <col min="7" max="7" width="7.69921875" style="0" bestFit="1" customWidth="1"/>
    <col min="8" max="8" width="8.3984375" style="0" customWidth="1"/>
    <col min="9" max="9" width="10.59765625" style="0" hidden="1" customWidth="1"/>
    <col min="10" max="10" width="7.5" style="0" customWidth="1"/>
    <col min="11" max="11" width="6.8984375" style="0" customWidth="1"/>
    <col min="12" max="12" width="8.3984375" style="0" customWidth="1"/>
    <col min="13" max="13" width="10.59765625" style="0" hidden="1" customWidth="1"/>
    <col min="14" max="14" width="3" style="0" customWidth="1"/>
    <col min="15" max="15" width="5.19921875" style="0" customWidth="1"/>
    <col min="16" max="17" width="7.69921875" style="0" customWidth="1"/>
    <col min="18" max="18" width="8.3984375" style="0" customWidth="1"/>
    <col min="19" max="19" width="19.8984375" style="0" hidden="1" customWidth="1"/>
    <col min="20" max="21" width="7.69921875" style="0" customWidth="1"/>
    <col min="22" max="22" width="8.3984375" style="0" customWidth="1"/>
    <col min="23" max="23" width="11.69921875" style="0" hidden="1" customWidth="1"/>
    <col min="24" max="25" width="7.69921875" style="0" customWidth="1"/>
    <col min="26" max="26" width="8.69921875" style="0" customWidth="1"/>
    <col min="27" max="27" width="17" style="0" hidden="1" customWidth="1"/>
  </cols>
  <sheetData>
    <row r="1" spans="2:25" ht="24">
      <c r="B1" s="18" t="s">
        <v>6</v>
      </c>
      <c r="X1" s="73" t="s">
        <v>69</v>
      </c>
      <c r="Y1" s="74" t="s">
        <v>70</v>
      </c>
    </row>
    <row r="3" spans="1:26" ht="18.75" customHeight="1">
      <c r="A3" s="102" t="s">
        <v>0</v>
      </c>
      <c r="B3" s="96" t="s">
        <v>1</v>
      </c>
      <c r="C3" s="97"/>
      <c r="D3" s="104"/>
      <c r="E3" s="43"/>
      <c r="F3" s="96" t="s">
        <v>2</v>
      </c>
      <c r="G3" s="97"/>
      <c r="H3" s="104"/>
      <c r="I3" s="43"/>
      <c r="J3" s="96" t="s">
        <v>7</v>
      </c>
      <c r="K3" s="97"/>
      <c r="L3" s="104"/>
      <c r="M3" s="44"/>
      <c r="N3" s="20"/>
      <c r="O3" s="105" t="s">
        <v>0</v>
      </c>
      <c r="P3" s="96" t="s">
        <v>1</v>
      </c>
      <c r="Q3" s="97"/>
      <c r="R3" s="98"/>
      <c r="S3" s="43"/>
      <c r="T3" s="96" t="s">
        <v>2</v>
      </c>
      <c r="U3" s="97"/>
      <c r="V3" s="98"/>
      <c r="W3" s="43"/>
      <c r="X3" s="96" t="s">
        <v>7</v>
      </c>
      <c r="Y3" s="97"/>
      <c r="Z3" s="98"/>
    </row>
    <row r="4" spans="1:26" ht="18.75" customHeight="1">
      <c r="A4" s="103"/>
      <c r="B4" s="42" t="s">
        <v>3</v>
      </c>
      <c r="C4" s="42" t="s">
        <v>4</v>
      </c>
      <c r="D4" s="14" t="s">
        <v>5</v>
      </c>
      <c r="E4" s="43"/>
      <c r="F4" s="42" t="s">
        <v>3</v>
      </c>
      <c r="G4" s="42" t="s">
        <v>4</v>
      </c>
      <c r="H4" s="14" t="s">
        <v>5</v>
      </c>
      <c r="I4" s="43"/>
      <c r="J4" s="14" t="s">
        <v>3</v>
      </c>
      <c r="K4" s="14" t="s">
        <v>4</v>
      </c>
      <c r="L4" s="14" t="s">
        <v>5</v>
      </c>
      <c r="M4" s="44"/>
      <c r="N4" s="20"/>
      <c r="O4" s="106"/>
      <c r="P4" s="14" t="s">
        <v>3</v>
      </c>
      <c r="Q4" s="14" t="s">
        <v>4</v>
      </c>
      <c r="R4" s="14" t="s">
        <v>5</v>
      </c>
      <c r="S4" s="43"/>
      <c r="T4" s="14" t="s">
        <v>3</v>
      </c>
      <c r="U4" s="14" t="s">
        <v>4</v>
      </c>
      <c r="V4" s="14" t="s">
        <v>5</v>
      </c>
      <c r="W4" s="43"/>
      <c r="X4" s="14" t="s">
        <v>3</v>
      </c>
      <c r="Y4" s="14" t="s">
        <v>4</v>
      </c>
      <c r="Z4" s="14" t="s">
        <v>5</v>
      </c>
    </row>
    <row r="5" spans="1:27" ht="18.75" customHeight="1">
      <c r="A5" s="13">
        <v>0</v>
      </c>
      <c r="B5" s="45">
        <v>326</v>
      </c>
      <c r="C5" s="45">
        <v>8</v>
      </c>
      <c r="D5" s="8">
        <f aca="true" t="shared" si="0" ref="D5:D55">B5+C5</f>
        <v>334</v>
      </c>
      <c r="E5" s="46">
        <f aca="true" t="shared" si="1" ref="E5:E55">A5*D5</f>
        <v>0</v>
      </c>
      <c r="F5" s="45">
        <v>294</v>
      </c>
      <c r="G5" s="45">
        <v>8</v>
      </c>
      <c r="H5" s="8">
        <f aca="true" t="shared" si="2" ref="H5:H55">F5+G5</f>
        <v>302</v>
      </c>
      <c r="I5" s="46">
        <f aca="true" t="shared" si="3" ref="I5:I55">A5*H5</f>
        <v>0</v>
      </c>
      <c r="J5" s="7">
        <f aca="true" t="shared" si="4" ref="J5:K36">B5+F5</f>
        <v>620</v>
      </c>
      <c r="K5" s="7">
        <f t="shared" si="4"/>
        <v>16</v>
      </c>
      <c r="L5" s="9">
        <f aca="true" t="shared" si="5" ref="L5:L55">J5+K5</f>
        <v>636</v>
      </c>
      <c r="M5" s="22">
        <f aca="true" t="shared" si="6" ref="M5:M55">A5*L5</f>
        <v>0</v>
      </c>
      <c r="N5" s="20"/>
      <c r="O5" s="39">
        <v>51</v>
      </c>
      <c r="P5" s="45">
        <v>478</v>
      </c>
      <c r="Q5" s="45">
        <v>8</v>
      </c>
      <c r="R5" s="8">
        <f aca="true" t="shared" si="7" ref="R5:R59">P5+Q5</f>
        <v>486</v>
      </c>
      <c r="S5" s="46">
        <f aca="true" t="shared" si="8" ref="S5:S53">O5*R5</f>
        <v>24786</v>
      </c>
      <c r="T5" s="45">
        <v>467</v>
      </c>
      <c r="U5" s="45">
        <v>16</v>
      </c>
      <c r="V5" s="8">
        <f aca="true" t="shared" si="9" ref="V5:V59">T5+U5</f>
        <v>483</v>
      </c>
      <c r="W5" s="46">
        <f aca="true" t="shared" si="10" ref="W5:W53">O5*V5</f>
        <v>24633</v>
      </c>
      <c r="X5" s="7">
        <f aca="true" t="shared" si="11" ref="X5:Y36">P5+T5</f>
        <v>945</v>
      </c>
      <c r="Y5" s="7">
        <f t="shared" si="11"/>
        <v>24</v>
      </c>
      <c r="Z5" s="9">
        <f aca="true" t="shared" si="12" ref="Z5:Z59">X5+Y5</f>
        <v>969</v>
      </c>
      <c r="AA5" s="19">
        <f aca="true" t="shared" si="13" ref="AA5:AA53">O5*Z5</f>
        <v>49419</v>
      </c>
    </row>
    <row r="6" spans="1:27" ht="18.75" customHeight="1">
      <c r="A6" s="13">
        <v>1</v>
      </c>
      <c r="B6" s="45">
        <v>344</v>
      </c>
      <c r="C6" s="45">
        <v>8</v>
      </c>
      <c r="D6" s="8">
        <f t="shared" si="0"/>
        <v>352</v>
      </c>
      <c r="E6" s="46">
        <f t="shared" si="1"/>
        <v>352</v>
      </c>
      <c r="F6" s="45">
        <v>308</v>
      </c>
      <c r="G6" s="45">
        <v>9</v>
      </c>
      <c r="H6" s="8">
        <f t="shared" si="2"/>
        <v>317</v>
      </c>
      <c r="I6" s="46">
        <f t="shared" si="3"/>
        <v>317</v>
      </c>
      <c r="J6" s="7">
        <f t="shared" si="4"/>
        <v>652</v>
      </c>
      <c r="K6" s="7">
        <f t="shared" si="4"/>
        <v>17</v>
      </c>
      <c r="L6" s="9">
        <f t="shared" si="5"/>
        <v>669</v>
      </c>
      <c r="M6" s="22">
        <f t="shared" si="6"/>
        <v>669</v>
      </c>
      <c r="N6" s="20"/>
      <c r="O6" s="39">
        <v>52</v>
      </c>
      <c r="P6" s="45">
        <v>524</v>
      </c>
      <c r="Q6" s="45">
        <v>14</v>
      </c>
      <c r="R6" s="8">
        <f t="shared" si="7"/>
        <v>538</v>
      </c>
      <c r="S6" s="46">
        <f t="shared" si="8"/>
        <v>27976</v>
      </c>
      <c r="T6" s="45">
        <v>518</v>
      </c>
      <c r="U6" s="45">
        <v>19</v>
      </c>
      <c r="V6" s="8">
        <f t="shared" si="9"/>
        <v>537</v>
      </c>
      <c r="W6" s="46">
        <f t="shared" si="10"/>
        <v>27924</v>
      </c>
      <c r="X6" s="7">
        <f t="shared" si="11"/>
        <v>1042</v>
      </c>
      <c r="Y6" s="7">
        <f t="shared" si="11"/>
        <v>33</v>
      </c>
      <c r="Z6" s="9">
        <f t="shared" si="12"/>
        <v>1075</v>
      </c>
      <c r="AA6" s="19">
        <f t="shared" si="13"/>
        <v>55900</v>
      </c>
    </row>
    <row r="7" spans="1:27" ht="18.75" customHeight="1">
      <c r="A7" s="13">
        <v>2</v>
      </c>
      <c r="B7" s="45">
        <v>369</v>
      </c>
      <c r="C7" s="45">
        <v>7</v>
      </c>
      <c r="D7" s="8">
        <f t="shared" si="0"/>
        <v>376</v>
      </c>
      <c r="E7" s="46">
        <f t="shared" si="1"/>
        <v>752</v>
      </c>
      <c r="F7" s="45">
        <v>343</v>
      </c>
      <c r="G7" s="45">
        <v>7</v>
      </c>
      <c r="H7" s="8">
        <f t="shared" si="2"/>
        <v>350</v>
      </c>
      <c r="I7" s="46">
        <f t="shared" si="3"/>
        <v>700</v>
      </c>
      <c r="J7" s="7">
        <f t="shared" si="4"/>
        <v>712</v>
      </c>
      <c r="K7" s="7">
        <f t="shared" si="4"/>
        <v>14</v>
      </c>
      <c r="L7" s="9">
        <f t="shared" si="5"/>
        <v>726</v>
      </c>
      <c r="M7" s="22">
        <f t="shared" si="6"/>
        <v>1452</v>
      </c>
      <c r="N7" s="20"/>
      <c r="O7" s="39">
        <v>53</v>
      </c>
      <c r="P7" s="45">
        <v>540</v>
      </c>
      <c r="Q7" s="45">
        <v>4</v>
      </c>
      <c r="R7" s="8">
        <f t="shared" si="7"/>
        <v>544</v>
      </c>
      <c r="S7" s="46">
        <f t="shared" si="8"/>
        <v>28832</v>
      </c>
      <c r="T7" s="45">
        <v>505</v>
      </c>
      <c r="U7" s="45">
        <v>17</v>
      </c>
      <c r="V7" s="8">
        <f t="shared" si="9"/>
        <v>522</v>
      </c>
      <c r="W7" s="46">
        <f t="shared" si="10"/>
        <v>27666</v>
      </c>
      <c r="X7" s="7">
        <f t="shared" si="11"/>
        <v>1045</v>
      </c>
      <c r="Y7" s="7">
        <f t="shared" si="11"/>
        <v>21</v>
      </c>
      <c r="Z7" s="9">
        <f t="shared" si="12"/>
        <v>1066</v>
      </c>
      <c r="AA7" s="19">
        <f t="shared" si="13"/>
        <v>56498</v>
      </c>
    </row>
    <row r="8" spans="1:27" ht="18.75" customHeight="1" thickBot="1">
      <c r="A8" s="13">
        <v>3</v>
      </c>
      <c r="B8" s="45">
        <v>355</v>
      </c>
      <c r="C8" s="45">
        <v>8</v>
      </c>
      <c r="D8" s="8">
        <f t="shared" si="0"/>
        <v>363</v>
      </c>
      <c r="E8" s="46">
        <f t="shared" si="1"/>
        <v>1089</v>
      </c>
      <c r="F8" s="45">
        <v>365</v>
      </c>
      <c r="G8" s="45">
        <v>3</v>
      </c>
      <c r="H8" s="8">
        <f t="shared" si="2"/>
        <v>368</v>
      </c>
      <c r="I8" s="46">
        <f t="shared" si="3"/>
        <v>1104</v>
      </c>
      <c r="J8" s="7">
        <f t="shared" si="4"/>
        <v>720</v>
      </c>
      <c r="K8" s="7">
        <f t="shared" si="4"/>
        <v>11</v>
      </c>
      <c r="L8" s="9">
        <f t="shared" si="5"/>
        <v>731</v>
      </c>
      <c r="M8" s="22">
        <f t="shared" si="6"/>
        <v>2193</v>
      </c>
      <c r="N8" s="20"/>
      <c r="O8" s="47">
        <v>54</v>
      </c>
      <c r="P8" s="48">
        <v>526</v>
      </c>
      <c r="Q8" s="48">
        <v>6</v>
      </c>
      <c r="R8" s="49">
        <f t="shared" si="7"/>
        <v>532</v>
      </c>
      <c r="S8" s="50">
        <f t="shared" si="8"/>
        <v>28728</v>
      </c>
      <c r="T8" s="48">
        <v>542</v>
      </c>
      <c r="U8" s="48">
        <v>11</v>
      </c>
      <c r="V8" s="49">
        <f t="shared" si="9"/>
        <v>553</v>
      </c>
      <c r="W8" s="50">
        <f t="shared" si="10"/>
        <v>29862</v>
      </c>
      <c r="X8" s="51">
        <f t="shared" si="11"/>
        <v>1068</v>
      </c>
      <c r="Y8" s="51">
        <f t="shared" si="11"/>
        <v>17</v>
      </c>
      <c r="Z8" s="52">
        <f t="shared" si="12"/>
        <v>1085</v>
      </c>
      <c r="AA8" s="19">
        <f t="shared" si="13"/>
        <v>58590</v>
      </c>
    </row>
    <row r="9" spans="1:27" ht="18.75" customHeight="1" thickBot="1">
      <c r="A9" s="53">
        <v>4</v>
      </c>
      <c r="B9" s="48">
        <v>377</v>
      </c>
      <c r="C9" s="48">
        <v>9</v>
      </c>
      <c r="D9" s="49">
        <f t="shared" si="0"/>
        <v>386</v>
      </c>
      <c r="E9" s="50">
        <f t="shared" si="1"/>
        <v>1544</v>
      </c>
      <c r="F9" s="48">
        <v>329</v>
      </c>
      <c r="G9" s="48">
        <v>9</v>
      </c>
      <c r="H9" s="49">
        <f t="shared" si="2"/>
        <v>338</v>
      </c>
      <c r="I9" s="50">
        <f t="shared" si="3"/>
        <v>1352</v>
      </c>
      <c r="J9" s="51">
        <f t="shared" si="4"/>
        <v>706</v>
      </c>
      <c r="K9" s="51">
        <f t="shared" si="4"/>
        <v>18</v>
      </c>
      <c r="L9" s="52">
        <f t="shared" si="5"/>
        <v>724</v>
      </c>
      <c r="M9" s="22">
        <f t="shared" si="6"/>
        <v>2896</v>
      </c>
      <c r="N9" s="20"/>
      <c r="O9" s="54">
        <v>55</v>
      </c>
      <c r="P9" s="55">
        <v>521</v>
      </c>
      <c r="Q9" s="55">
        <v>17</v>
      </c>
      <c r="R9" s="56">
        <f t="shared" si="7"/>
        <v>538</v>
      </c>
      <c r="S9" s="57">
        <f t="shared" si="8"/>
        <v>29590</v>
      </c>
      <c r="T9" s="55">
        <v>530</v>
      </c>
      <c r="U9" s="55">
        <v>20</v>
      </c>
      <c r="V9" s="56">
        <f t="shared" si="9"/>
        <v>550</v>
      </c>
      <c r="W9" s="57">
        <f t="shared" si="10"/>
        <v>30250</v>
      </c>
      <c r="X9" s="58">
        <f t="shared" si="11"/>
        <v>1051</v>
      </c>
      <c r="Y9" s="58">
        <f t="shared" si="11"/>
        <v>37</v>
      </c>
      <c r="Z9" s="59">
        <f t="shared" si="12"/>
        <v>1088</v>
      </c>
      <c r="AA9" s="19">
        <f t="shared" si="13"/>
        <v>59840</v>
      </c>
    </row>
    <row r="10" spans="1:27" ht="18.75" customHeight="1">
      <c r="A10" s="60">
        <v>5</v>
      </c>
      <c r="B10" s="55">
        <v>351</v>
      </c>
      <c r="C10" s="55">
        <v>7</v>
      </c>
      <c r="D10" s="56">
        <f t="shared" si="0"/>
        <v>358</v>
      </c>
      <c r="E10" s="57">
        <f t="shared" si="1"/>
        <v>1790</v>
      </c>
      <c r="F10" s="55">
        <v>343</v>
      </c>
      <c r="G10" s="55">
        <v>4</v>
      </c>
      <c r="H10" s="56">
        <f t="shared" si="2"/>
        <v>347</v>
      </c>
      <c r="I10" s="57">
        <f t="shared" si="3"/>
        <v>1735</v>
      </c>
      <c r="J10" s="58">
        <f t="shared" si="4"/>
        <v>694</v>
      </c>
      <c r="K10" s="58">
        <f t="shared" si="4"/>
        <v>11</v>
      </c>
      <c r="L10" s="59">
        <f t="shared" si="5"/>
        <v>705</v>
      </c>
      <c r="M10" s="22">
        <f t="shared" si="6"/>
        <v>3525</v>
      </c>
      <c r="N10" s="20"/>
      <c r="O10" s="39">
        <v>56</v>
      </c>
      <c r="P10" s="45">
        <v>579</v>
      </c>
      <c r="Q10" s="45">
        <v>11</v>
      </c>
      <c r="R10" s="8">
        <f t="shared" si="7"/>
        <v>590</v>
      </c>
      <c r="S10" s="46">
        <f t="shared" si="8"/>
        <v>33040</v>
      </c>
      <c r="T10" s="45">
        <v>529</v>
      </c>
      <c r="U10" s="45">
        <v>7</v>
      </c>
      <c r="V10" s="8">
        <f t="shared" si="9"/>
        <v>536</v>
      </c>
      <c r="W10" s="46">
        <f t="shared" si="10"/>
        <v>30016</v>
      </c>
      <c r="X10" s="7">
        <f t="shared" si="11"/>
        <v>1108</v>
      </c>
      <c r="Y10" s="7">
        <f t="shared" si="11"/>
        <v>18</v>
      </c>
      <c r="Z10" s="9">
        <f t="shared" si="12"/>
        <v>1126</v>
      </c>
      <c r="AA10" s="19">
        <f t="shared" si="13"/>
        <v>63056</v>
      </c>
    </row>
    <row r="11" spans="1:27" ht="18.75" customHeight="1">
      <c r="A11" s="13">
        <v>6</v>
      </c>
      <c r="B11" s="45">
        <v>382</v>
      </c>
      <c r="C11" s="45">
        <v>2</v>
      </c>
      <c r="D11" s="8">
        <f t="shared" si="0"/>
        <v>384</v>
      </c>
      <c r="E11" s="46">
        <f t="shared" si="1"/>
        <v>2304</v>
      </c>
      <c r="F11" s="45">
        <v>337</v>
      </c>
      <c r="G11" s="45">
        <v>10</v>
      </c>
      <c r="H11" s="8">
        <f t="shared" si="2"/>
        <v>347</v>
      </c>
      <c r="I11" s="46">
        <f t="shared" si="3"/>
        <v>2082</v>
      </c>
      <c r="J11" s="7">
        <f t="shared" si="4"/>
        <v>719</v>
      </c>
      <c r="K11" s="7">
        <f t="shared" si="4"/>
        <v>12</v>
      </c>
      <c r="L11" s="9">
        <f t="shared" si="5"/>
        <v>731</v>
      </c>
      <c r="M11" s="22">
        <f t="shared" si="6"/>
        <v>4386</v>
      </c>
      <c r="N11" s="20"/>
      <c r="O11" s="39">
        <v>57</v>
      </c>
      <c r="P11" s="45">
        <v>511</v>
      </c>
      <c r="Q11" s="45">
        <v>8</v>
      </c>
      <c r="R11" s="8">
        <f t="shared" si="7"/>
        <v>519</v>
      </c>
      <c r="S11" s="46">
        <f t="shared" si="8"/>
        <v>29583</v>
      </c>
      <c r="T11" s="45">
        <v>534</v>
      </c>
      <c r="U11" s="45">
        <v>9</v>
      </c>
      <c r="V11" s="8">
        <f t="shared" si="9"/>
        <v>543</v>
      </c>
      <c r="W11" s="46">
        <f t="shared" si="10"/>
        <v>30951</v>
      </c>
      <c r="X11" s="7">
        <f t="shared" si="11"/>
        <v>1045</v>
      </c>
      <c r="Y11" s="7">
        <f t="shared" si="11"/>
        <v>17</v>
      </c>
      <c r="Z11" s="9">
        <f t="shared" si="12"/>
        <v>1062</v>
      </c>
      <c r="AA11" s="19">
        <f t="shared" si="13"/>
        <v>60534</v>
      </c>
    </row>
    <row r="12" spans="1:27" ht="18.75" customHeight="1">
      <c r="A12" s="13">
        <v>7</v>
      </c>
      <c r="B12" s="45">
        <v>382</v>
      </c>
      <c r="C12" s="45">
        <v>7</v>
      </c>
      <c r="D12" s="8">
        <f t="shared" si="0"/>
        <v>389</v>
      </c>
      <c r="E12" s="46">
        <f t="shared" si="1"/>
        <v>2723</v>
      </c>
      <c r="F12" s="45">
        <v>360</v>
      </c>
      <c r="G12" s="45">
        <v>4</v>
      </c>
      <c r="H12" s="8">
        <f t="shared" si="2"/>
        <v>364</v>
      </c>
      <c r="I12" s="46">
        <f t="shared" si="3"/>
        <v>2548</v>
      </c>
      <c r="J12" s="7">
        <f t="shared" si="4"/>
        <v>742</v>
      </c>
      <c r="K12" s="7">
        <f t="shared" si="4"/>
        <v>11</v>
      </c>
      <c r="L12" s="9">
        <f t="shared" si="5"/>
        <v>753</v>
      </c>
      <c r="M12" s="22">
        <f t="shared" si="6"/>
        <v>5271</v>
      </c>
      <c r="N12" s="20"/>
      <c r="O12" s="39">
        <v>58</v>
      </c>
      <c r="P12" s="45">
        <v>533</v>
      </c>
      <c r="Q12" s="45">
        <v>13</v>
      </c>
      <c r="R12" s="8">
        <f t="shared" si="7"/>
        <v>546</v>
      </c>
      <c r="S12" s="46">
        <f t="shared" si="8"/>
        <v>31668</v>
      </c>
      <c r="T12" s="45">
        <v>596</v>
      </c>
      <c r="U12" s="45">
        <v>8</v>
      </c>
      <c r="V12" s="8">
        <f t="shared" si="9"/>
        <v>604</v>
      </c>
      <c r="W12" s="46">
        <f t="shared" si="10"/>
        <v>35032</v>
      </c>
      <c r="X12" s="7">
        <f t="shared" si="11"/>
        <v>1129</v>
      </c>
      <c r="Y12" s="7">
        <f t="shared" si="11"/>
        <v>21</v>
      </c>
      <c r="Z12" s="9">
        <f t="shared" si="12"/>
        <v>1150</v>
      </c>
      <c r="AA12" s="19">
        <f t="shared" si="13"/>
        <v>66700</v>
      </c>
    </row>
    <row r="13" spans="1:27" ht="18.75" customHeight="1" thickBot="1">
      <c r="A13" s="13">
        <v>8</v>
      </c>
      <c r="B13" s="45">
        <v>370</v>
      </c>
      <c r="C13" s="45">
        <v>10</v>
      </c>
      <c r="D13" s="8">
        <f t="shared" si="0"/>
        <v>380</v>
      </c>
      <c r="E13" s="46">
        <f t="shared" si="1"/>
        <v>3040</v>
      </c>
      <c r="F13" s="45">
        <v>363</v>
      </c>
      <c r="G13" s="45">
        <v>4</v>
      </c>
      <c r="H13" s="8">
        <f t="shared" si="2"/>
        <v>367</v>
      </c>
      <c r="I13" s="46">
        <f t="shared" si="3"/>
        <v>2936</v>
      </c>
      <c r="J13" s="7">
        <f t="shared" si="4"/>
        <v>733</v>
      </c>
      <c r="K13" s="7">
        <f t="shared" si="4"/>
        <v>14</v>
      </c>
      <c r="L13" s="9">
        <f t="shared" si="5"/>
        <v>747</v>
      </c>
      <c r="M13" s="22">
        <f t="shared" si="6"/>
        <v>5976</v>
      </c>
      <c r="N13" s="20"/>
      <c r="O13" s="47">
        <v>59</v>
      </c>
      <c r="P13" s="48">
        <v>620</v>
      </c>
      <c r="Q13" s="48">
        <v>7</v>
      </c>
      <c r="R13" s="49">
        <f t="shared" si="7"/>
        <v>627</v>
      </c>
      <c r="S13" s="50">
        <f t="shared" si="8"/>
        <v>36993</v>
      </c>
      <c r="T13" s="48">
        <v>582</v>
      </c>
      <c r="U13" s="48">
        <v>9</v>
      </c>
      <c r="V13" s="49">
        <f t="shared" si="9"/>
        <v>591</v>
      </c>
      <c r="W13" s="50">
        <f t="shared" si="10"/>
        <v>34869</v>
      </c>
      <c r="X13" s="51">
        <f t="shared" si="11"/>
        <v>1202</v>
      </c>
      <c r="Y13" s="51">
        <f t="shared" si="11"/>
        <v>16</v>
      </c>
      <c r="Z13" s="52">
        <f t="shared" si="12"/>
        <v>1218</v>
      </c>
      <c r="AA13" s="19">
        <f t="shared" si="13"/>
        <v>71862</v>
      </c>
    </row>
    <row r="14" spans="1:27" ht="18.75" customHeight="1" thickBot="1">
      <c r="A14" s="53">
        <v>9</v>
      </c>
      <c r="B14" s="48">
        <v>374</v>
      </c>
      <c r="C14" s="48">
        <v>12</v>
      </c>
      <c r="D14" s="49">
        <f t="shared" si="0"/>
        <v>386</v>
      </c>
      <c r="E14" s="50">
        <f t="shared" si="1"/>
        <v>3474</v>
      </c>
      <c r="F14" s="48">
        <v>373</v>
      </c>
      <c r="G14" s="48">
        <v>10</v>
      </c>
      <c r="H14" s="49">
        <f t="shared" si="2"/>
        <v>383</v>
      </c>
      <c r="I14" s="50">
        <f t="shared" si="3"/>
        <v>3447</v>
      </c>
      <c r="J14" s="51">
        <f t="shared" si="4"/>
        <v>747</v>
      </c>
      <c r="K14" s="51">
        <f t="shared" si="4"/>
        <v>22</v>
      </c>
      <c r="L14" s="52">
        <f t="shared" si="5"/>
        <v>769</v>
      </c>
      <c r="M14" s="22">
        <f t="shared" si="6"/>
        <v>6921</v>
      </c>
      <c r="N14" s="20"/>
      <c r="O14" s="54">
        <v>60</v>
      </c>
      <c r="P14" s="55">
        <v>568</v>
      </c>
      <c r="Q14" s="55">
        <v>10</v>
      </c>
      <c r="R14" s="56">
        <f t="shared" si="7"/>
        <v>578</v>
      </c>
      <c r="S14" s="57">
        <f t="shared" si="8"/>
        <v>34680</v>
      </c>
      <c r="T14" s="55">
        <v>575</v>
      </c>
      <c r="U14" s="55">
        <v>10</v>
      </c>
      <c r="V14" s="56">
        <f t="shared" si="9"/>
        <v>585</v>
      </c>
      <c r="W14" s="57">
        <f t="shared" si="10"/>
        <v>35100</v>
      </c>
      <c r="X14" s="58">
        <f t="shared" si="11"/>
        <v>1143</v>
      </c>
      <c r="Y14" s="58">
        <f t="shared" si="11"/>
        <v>20</v>
      </c>
      <c r="Z14" s="59">
        <f t="shared" si="12"/>
        <v>1163</v>
      </c>
      <c r="AA14" s="19">
        <f t="shared" si="13"/>
        <v>69780</v>
      </c>
    </row>
    <row r="15" spans="1:27" ht="18.75" customHeight="1">
      <c r="A15" s="60">
        <v>10</v>
      </c>
      <c r="B15" s="55">
        <v>374</v>
      </c>
      <c r="C15" s="55">
        <v>8</v>
      </c>
      <c r="D15" s="56">
        <f t="shared" si="0"/>
        <v>382</v>
      </c>
      <c r="E15" s="57">
        <f t="shared" si="1"/>
        <v>3820</v>
      </c>
      <c r="F15" s="55">
        <v>347</v>
      </c>
      <c r="G15" s="55">
        <v>2</v>
      </c>
      <c r="H15" s="56">
        <f t="shared" si="2"/>
        <v>349</v>
      </c>
      <c r="I15" s="57">
        <f t="shared" si="3"/>
        <v>3490</v>
      </c>
      <c r="J15" s="58">
        <f t="shared" si="4"/>
        <v>721</v>
      </c>
      <c r="K15" s="58">
        <f t="shared" si="4"/>
        <v>10</v>
      </c>
      <c r="L15" s="59">
        <f t="shared" si="5"/>
        <v>731</v>
      </c>
      <c r="M15" s="22">
        <f t="shared" si="6"/>
        <v>7310</v>
      </c>
      <c r="N15" s="20"/>
      <c r="O15" s="39">
        <v>61</v>
      </c>
      <c r="P15" s="45">
        <v>575</v>
      </c>
      <c r="Q15" s="45">
        <v>5</v>
      </c>
      <c r="R15" s="8">
        <f t="shared" si="7"/>
        <v>580</v>
      </c>
      <c r="S15" s="46">
        <f t="shared" si="8"/>
        <v>35380</v>
      </c>
      <c r="T15" s="45">
        <v>607</v>
      </c>
      <c r="U15" s="45">
        <v>7</v>
      </c>
      <c r="V15" s="8">
        <f t="shared" si="9"/>
        <v>614</v>
      </c>
      <c r="W15" s="46">
        <f t="shared" si="10"/>
        <v>37454</v>
      </c>
      <c r="X15" s="7">
        <f t="shared" si="11"/>
        <v>1182</v>
      </c>
      <c r="Y15" s="7">
        <f t="shared" si="11"/>
        <v>12</v>
      </c>
      <c r="Z15" s="9">
        <f t="shared" si="12"/>
        <v>1194</v>
      </c>
      <c r="AA15" s="19">
        <f t="shared" si="13"/>
        <v>72834</v>
      </c>
    </row>
    <row r="16" spans="1:27" ht="18.75" customHeight="1">
      <c r="A16" s="13">
        <v>11</v>
      </c>
      <c r="B16" s="45">
        <v>326</v>
      </c>
      <c r="C16" s="45">
        <v>11</v>
      </c>
      <c r="D16" s="8">
        <f t="shared" si="0"/>
        <v>337</v>
      </c>
      <c r="E16" s="46">
        <f t="shared" si="1"/>
        <v>3707</v>
      </c>
      <c r="F16" s="45">
        <v>374</v>
      </c>
      <c r="G16" s="45">
        <v>5</v>
      </c>
      <c r="H16" s="8">
        <f t="shared" si="2"/>
        <v>379</v>
      </c>
      <c r="I16" s="46">
        <f t="shared" si="3"/>
        <v>4169</v>
      </c>
      <c r="J16" s="7">
        <f t="shared" si="4"/>
        <v>700</v>
      </c>
      <c r="K16" s="7">
        <f t="shared" si="4"/>
        <v>16</v>
      </c>
      <c r="L16" s="9">
        <f t="shared" si="5"/>
        <v>716</v>
      </c>
      <c r="M16" s="22">
        <f t="shared" si="6"/>
        <v>7876</v>
      </c>
      <c r="N16" s="20"/>
      <c r="O16" s="39">
        <v>62</v>
      </c>
      <c r="P16" s="45">
        <v>635</v>
      </c>
      <c r="Q16" s="45">
        <v>4</v>
      </c>
      <c r="R16" s="8">
        <f t="shared" si="7"/>
        <v>639</v>
      </c>
      <c r="S16" s="46">
        <f t="shared" si="8"/>
        <v>39618</v>
      </c>
      <c r="T16" s="45">
        <v>625</v>
      </c>
      <c r="U16" s="45">
        <v>9</v>
      </c>
      <c r="V16" s="8">
        <f t="shared" si="9"/>
        <v>634</v>
      </c>
      <c r="W16" s="46">
        <f t="shared" si="10"/>
        <v>39308</v>
      </c>
      <c r="X16" s="7">
        <f t="shared" si="11"/>
        <v>1260</v>
      </c>
      <c r="Y16" s="7">
        <f t="shared" si="11"/>
        <v>13</v>
      </c>
      <c r="Z16" s="9">
        <f t="shared" si="12"/>
        <v>1273</v>
      </c>
      <c r="AA16" s="19">
        <f t="shared" si="13"/>
        <v>78926</v>
      </c>
    </row>
    <row r="17" spans="1:27" ht="18.75" customHeight="1">
      <c r="A17" s="13">
        <v>12</v>
      </c>
      <c r="B17" s="45">
        <v>386</v>
      </c>
      <c r="C17" s="45">
        <v>4</v>
      </c>
      <c r="D17" s="8">
        <f t="shared" si="0"/>
        <v>390</v>
      </c>
      <c r="E17" s="46">
        <f t="shared" si="1"/>
        <v>4680</v>
      </c>
      <c r="F17" s="45">
        <v>349</v>
      </c>
      <c r="G17" s="45">
        <v>8</v>
      </c>
      <c r="H17" s="8">
        <f t="shared" si="2"/>
        <v>357</v>
      </c>
      <c r="I17" s="46">
        <f t="shared" si="3"/>
        <v>4284</v>
      </c>
      <c r="J17" s="7">
        <f t="shared" si="4"/>
        <v>735</v>
      </c>
      <c r="K17" s="7">
        <f t="shared" si="4"/>
        <v>12</v>
      </c>
      <c r="L17" s="9">
        <f t="shared" si="5"/>
        <v>747</v>
      </c>
      <c r="M17" s="22">
        <f t="shared" si="6"/>
        <v>8964</v>
      </c>
      <c r="N17" s="20"/>
      <c r="O17" s="39">
        <v>63</v>
      </c>
      <c r="P17" s="45">
        <v>635</v>
      </c>
      <c r="Q17" s="45">
        <v>6</v>
      </c>
      <c r="R17" s="8">
        <f t="shared" si="7"/>
        <v>641</v>
      </c>
      <c r="S17" s="46">
        <f t="shared" si="8"/>
        <v>40383</v>
      </c>
      <c r="T17" s="45">
        <v>601</v>
      </c>
      <c r="U17" s="45">
        <v>7</v>
      </c>
      <c r="V17" s="8">
        <f t="shared" si="9"/>
        <v>608</v>
      </c>
      <c r="W17" s="46">
        <f t="shared" si="10"/>
        <v>38304</v>
      </c>
      <c r="X17" s="7">
        <f t="shared" si="11"/>
        <v>1236</v>
      </c>
      <c r="Y17" s="7">
        <f t="shared" si="11"/>
        <v>13</v>
      </c>
      <c r="Z17" s="9">
        <f t="shared" si="12"/>
        <v>1249</v>
      </c>
      <c r="AA17" s="19">
        <f t="shared" si="13"/>
        <v>78687</v>
      </c>
    </row>
    <row r="18" spans="1:27" ht="18.75" customHeight="1" thickBot="1">
      <c r="A18" s="13">
        <v>13</v>
      </c>
      <c r="B18" s="45">
        <v>384</v>
      </c>
      <c r="C18" s="45">
        <v>8</v>
      </c>
      <c r="D18" s="8">
        <f t="shared" si="0"/>
        <v>392</v>
      </c>
      <c r="E18" s="46">
        <f t="shared" si="1"/>
        <v>5096</v>
      </c>
      <c r="F18" s="45">
        <v>387</v>
      </c>
      <c r="G18" s="45">
        <v>6</v>
      </c>
      <c r="H18" s="8">
        <f t="shared" si="2"/>
        <v>393</v>
      </c>
      <c r="I18" s="46">
        <f t="shared" si="3"/>
        <v>5109</v>
      </c>
      <c r="J18" s="7">
        <f t="shared" si="4"/>
        <v>771</v>
      </c>
      <c r="K18" s="7">
        <f t="shared" si="4"/>
        <v>14</v>
      </c>
      <c r="L18" s="9">
        <f t="shared" si="5"/>
        <v>785</v>
      </c>
      <c r="M18" s="22">
        <f t="shared" si="6"/>
        <v>10205</v>
      </c>
      <c r="N18" s="20"/>
      <c r="O18" s="47">
        <v>64</v>
      </c>
      <c r="P18" s="48">
        <v>703</v>
      </c>
      <c r="Q18" s="48">
        <v>7</v>
      </c>
      <c r="R18" s="49">
        <f t="shared" si="7"/>
        <v>710</v>
      </c>
      <c r="S18" s="50">
        <f t="shared" si="8"/>
        <v>45440</v>
      </c>
      <c r="T18" s="48">
        <v>639</v>
      </c>
      <c r="U18" s="48">
        <v>4</v>
      </c>
      <c r="V18" s="49">
        <f t="shared" si="9"/>
        <v>643</v>
      </c>
      <c r="W18" s="50">
        <f t="shared" si="10"/>
        <v>41152</v>
      </c>
      <c r="X18" s="51">
        <f t="shared" si="11"/>
        <v>1342</v>
      </c>
      <c r="Y18" s="51">
        <f t="shared" si="11"/>
        <v>11</v>
      </c>
      <c r="Z18" s="52">
        <f t="shared" si="12"/>
        <v>1353</v>
      </c>
      <c r="AA18" s="19">
        <f t="shared" si="13"/>
        <v>86592</v>
      </c>
    </row>
    <row r="19" spans="1:27" ht="18.75" customHeight="1" thickBot="1">
      <c r="A19" s="53">
        <v>14</v>
      </c>
      <c r="B19" s="48">
        <v>387</v>
      </c>
      <c r="C19" s="48">
        <v>6</v>
      </c>
      <c r="D19" s="49">
        <f t="shared" si="0"/>
        <v>393</v>
      </c>
      <c r="E19" s="50">
        <f t="shared" si="1"/>
        <v>5502</v>
      </c>
      <c r="F19" s="48">
        <v>331</v>
      </c>
      <c r="G19" s="48">
        <v>3</v>
      </c>
      <c r="H19" s="49">
        <f t="shared" si="2"/>
        <v>334</v>
      </c>
      <c r="I19" s="50">
        <f t="shared" si="3"/>
        <v>4676</v>
      </c>
      <c r="J19" s="51">
        <f t="shared" si="4"/>
        <v>718</v>
      </c>
      <c r="K19" s="51">
        <f t="shared" si="4"/>
        <v>9</v>
      </c>
      <c r="L19" s="52">
        <f t="shared" si="5"/>
        <v>727</v>
      </c>
      <c r="M19" s="22">
        <f t="shared" si="6"/>
        <v>10178</v>
      </c>
      <c r="N19" s="20"/>
      <c r="O19" s="54">
        <v>65</v>
      </c>
      <c r="P19" s="55">
        <v>690</v>
      </c>
      <c r="Q19" s="55">
        <v>7</v>
      </c>
      <c r="R19" s="56">
        <f t="shared" si="7"/>
        <v>697</v>
      </c>
      <c r="S19" s="57">
        <f t="shared" si="8"/>
        <v>45305</v>
      </c>
      <c r="T19" s="55">
        <v>743</v>
      </c>
      <c r="U19" s="55">
        <v>2</v>
      </c>
      <c r="V19" s="56">
        <f t="shared" si="9"/>
        <v>745</v>
      </c>
      <c r="W19" s="57">
        <f t="shared" si="10"/>
        <v>48425</v>
      </c>
      <c r="X19" s="58">
        <f t="shared" si="11"/>
        <v>1433</v>
      </c>
      <c r="Y19" s="58">
        <f t="shared" si="11"/>
        <v>9</v>
      </c>
      <c r="Z19" s="59">
        <f t="shared" si="12"/>
        <v>1442</v>
      </c>
      <c r="AA19" s="19">
        <f t="shared" si="13"/>
        <v>93730</v>
      </c>
    </row>
    <row r="20" spans="1:27" ht="18.75" customHeight="1">
      <c r="A20" s="60">
        <v>15</v>
      </c>
      <c r="B20" s="55">
        <v>345</v>
      </c>
      <c r="C20" s="55">
        <v>4</v>
      </c>
      <c r="D20" s="56">
        <f t="shared" si="0"/>
        <v>349</v>
      </c>
      <c r="E20" s="57">
        <f t="shared" si="1"/>
        <v>5235</v>
      </c>
      <c r="F20" s="55">
        <v>351</v>
      </c>
      <c r="G20" s="55">
        <v>7</v>
      </c>
      <c r="H20" s="56">
        <f t="shared" si="2"/>
        <v>358</v>
      </c>
      <c r="I20" s="57">
        <f t="shared" si="3"/>
        <v>5370</v>
      </c>
      <c r="J20" s="58">
        <f t="shared" si="4"/>
        <v>696</v>
      </c>
      <c r="K20" s="58">
        <f t="shared" si="4"/>
        <v>11</v>
      </c>
      <c r="L20" s="59">
        <f t="shared" si="5"/>
        <v>707</v>
      </c>
      <c r="M20" s="22">
        <f t="shared" si="6"/>
        <v>10605</v>
      </c>
      <c r="N20" s="20"/>
      <c r="O20" s="39">
        <v>66</v>
      </c>
      <c r="P20" s="45">
        <v>716</v>
      </c>
      <c r="Q20" s="45">
        <v>2</v>
      </c>
      <c r="R20" s="8">
        <f t="shared" si="7"/>
        <v>718</v>
      </c>
      <c r="S20" s="46">
        <f t="shared" si="8"/>
        <v>47388</v>
      </c>
      <c r="T20" s="45">
        <v>730</v>
      </c>
      <c r="U20" s="45">
        <v>6</v>
      </c>
      <c r="V20" s="8">
        <f t="shared" si="9"/>
        <v>736</v>
      </c>
      <c r="W20" s="46">
        <f t="shared" si="10"/>
        <v>48576</v>
      </c>
      <c r="X20" s="7">
        <f t="shared" si="11"/>
        <v>1446</v>
      </c>
      <c r="Y20" s="7">
        <f t="shared" si="11"/>
        <v>8</v>
      </c>
      <c r="Z20" s="9">
        <f t="shared" si="12"/>
        <v>1454</v>
      </c>
      <c r="AA20" s="19">
        <f t="shared" si="13"/>
        <v>95964</v>
      </c>
    </row>
    <row r="21" spans="1:27" ht="18.75" customHeight="1">
      <c r="A21" s="13">
        <v>16</v>
      </c>
      <c r="B21" s="45">
        <v>394</v>
      </c>
      <c r="C21" s="45">
        <v>8</v>
      </c>
      <c r="D21" s="8">
        <f t="shared" si="0"/>
        <v>402</v>
      </c>
      <c r="E21" s="46">
        <f t="shared" si="1"/>
        <v>6432</v>
      </c>
      <c r="F21" s="45">
        <v>396</v>
      </c>
      <c r="G21" s="45">
        <v>7</v>
      </c>
      <c r="H21" s="8">
        <f t="shared" si="2"/>
        <v>403</v>
      </c>
      <c r="I21" s="46">
        <f t="shared" si="3"/>
        <v>6448</v>
      </c>
      <c r="J21" s="7">
        <f t="shared" si="4"/>
        <v>790</v>
      </c>
      <c r="K21" s="7">
        <f t="shared" si="4"/>
        <v>15</v>
      </c>
      <c r="L21" s="9">
        <f t="shared" si="5"/>
        <v>805</v>
      </c>
      <c r="M21" s="22">
        <f t="shared" si="6"/>
        <v>12880</v>
      </c>
      <c r="N21" s="20"/>
      <c r="O21" s="39">
        <v>67</v>
      </c>
      <c r="P21" s="45">
        <v>748</v>
      </c>
      <c r="Q21" s="45">
        <v>2</v>
      </c>
      <c r="R21" s="8">
        <f t="shared" si="7"/>
        <v>750</v>
      </c>
      <c r="S21" s="46">
        <f t="shared" si="8"/>
        <v>50250</v>
      </c>
      <c r="T21" s="45">
        <v>759</v>
      </c>
      <c r="U21" s="45">
        <v>1</v>
      </c>
      <c r="V21" s="8">
        <f t="shared" si="9"/>
        <v>760</v>
      </c>
      <c r="W21" s="46">
        <f t="shared" si="10"/>
        <v>50920</v>
      </c>
      <c r="X21" s="7">
        <f t="shared" si="11"/>
        <v>1507</v>
      </c>
      <c r="Y21" s="7">
        <f t="shared" si="11"/>
        <v>3</v>
      </c>
      <c r="Z21" s="9">
        <f t="shared" si="12"/>
        <v>1510</v>
      </c>
      <c r="AA21" s="19">
        <f t="shared" si="13"/>
        <v>101170</v>
      </c>
    </row>
    <row r="22" spans="1:27" ht="18.75" customHeight="1">
      <c r="A22" s="13">
        <v>17</v>
      </c>
      <c r="B22" s="45">
        <v>394</v>
      </c>
      <c r="C22" s="45">
        <v>8</v>
      </c>
      <c r="D22" s="8">
        <f t="shared" si="0"/>
        <v>402</v>
      </c>
      <c r="E22" s="46">
        <f t="shared" si="1"/>
        <v>6834</v>
      </c>
      <c r="F22" s="45">
        <v>400</v>
      </c>
      <c r="G22" s="45">
        <v>7</v>
      </c>
      <c r="H22" s="8">
        <f t="shared" si="2"/>
        <v>407</v>
      </c>
      <c r="I22" s="46">
        <f t="shared" si="3"/>
        <v>6919</v>
      </c>
      <c r="J22" s="7">
        <f t="shared" si="4"/>
        <v>794</v>
      </c>
      <c r="K22" s="7">
        <f t="shared" si="4"/>
        <v>15</v>
      </c>
      <c r="L22" s="9">
        <f t="shared" si="5"/>
        <v>809</v>
      </c>
      <c r="M22" s="22">
        <f t="shared" si="6"/>
        <v>13753</v>
      </c>
      <c r="N22" s="20"/>
      <c r="O22" s="39">
        <v>68</v>
      </c>
      <c r="P22" s="45">
        <v>839</v>
      </c>
      <c r="Q22" s="45">
        <v>4</v>
      </c>
      <c r="R22" s="8">
        <f t="shared" si="7"/>
        <v>843</v>
      </c>
      <c r="S22" s="46">
        <f t="shared" si="8"/>
        <v>57324</v>
      </c>
      <c r="T22" s="45">
        <v>792</v>
      </c>
      <c r="U22" s="45">
        <v>3</v>
      </c>
      <c r="V22" s="8">
        <f t="shared" si="9"/>
        <v>795</v>
      </c>
      <c r="W22" s="46">
        <f t="shared" si="10"/>
        <v>54060</v>
      </c>
      <c r="X22" s="7">
        <f t="shared" si="11"/>
        <v>1631</v>
      </c>
      <c r="Y22" s="7">
        <f t="shared" si="11"/>
        <v>7</v>
      </c>
      <c r="Z22" s="9">
        <f t="shared" si="12"/>
        <v>1638</v>
      </c>
      <c r="AA22" s="19">
        <f t="shared" si="13"/>
        <v>111384</v>
      </c>
    </row>
    <row r="23" spans="1:27" ht="18.75" customHeight="1" thickBot="1">
      <c r="A23" s="13">
        <v>18</v>
      </c>
      <c r="B23" s="45">
        <v>397</v>
      </c>
      <c r="C23" s="45">
        <v>8</v>
      </c>
      <c r="D23" s="8">
        <f t="shared" si="0"/>
        <v>405</v>
      </c>
      <c r="E23" s="46">
        <f t="shared" si="1"/>
        <v>7290</v>
      </c>
      <c r="F23" s="45">
        <v>364</v>
      </c>
      <c r="G23" s="45">
        <v>6</v>
      </c>
      <c r="H23" s="8">
        <f t="shared" si="2"/>
        <v>370</v>
      </c>
      <c r="I23" s="46">
        <f t="shared" si="3"/>
        <v>6660</v>
      </c>
      <c r="J23" s="7">
        <f t="shared" si="4"/>
        <v>761</v>
      </c>
      <c r="K23" s="7">
        <f t="shared" si="4"/>
        <v>14</v>
      </c>
      <c r="L23" s="9">
        <f t="shared" si="5"/>
        <v>775</v>
      </c>
      <c r="M23" s="22">
        <f t="shared" si="6"/>
        <v>13950</v>
      </c>
      <c r="N23" s="20"/>
      <c r="O23" s="47">
        <v>69</v>
      </c>
      <c r="P23" s="48">
        <v>784</v>
      </c>
      <c r="Q23" s="48">
        <v>2</v>
      </c>
      <c r="R23" s="49">
        <f t="shared" si="7"/>
        <v>786</v>
      </c>
      <c r="S23" s="50">
        <f t="shared" si="8"/>
        <v>54234</v>
      </c>
      <c r="T23" s="48">
        <v>806</v>
      </c>
      <c r="U23" s="48">
        <v>3</v>
      </c>
      <c r="V23" s="49">
        <f t="shared" si="9"/>
        <v>809</v>
      </c>
      <c r="W23" s="50">
        <f t="shared" si="10"/>
        <v>55821</v>
      </c>
      <c r="X23" s="51">
        <f t="shared" si="11"/>
        <v>1590</v>
      </c>
      <c r="Y23" s="51">
        <f t="shared" si="11"/>
        <v>5</v>
      </c>
      <c r="Z23" s="52">
        <f t="shared" si="12"/>
        <v>1595</v>
      </c>
      <c r="AA23" s="19">
        <f t="shared" si="13"/>
        <v>110055</v>
      </c>
    </row>
    <row r="24" spans="1:27" ht="18.75" customHeight="1" thickBot="1">
      <c r="A24" s="61">
        <v>19</v>
      </c>
      <c r="B24" s="62">
        <v>467</v>
      </c>
      <c r="C24" s="62">
        <v>15</v>
      </c>
      <c r="D24" s="63">
        <f t="shared" si="0"/>
        <v>482</v>
      </c>
      <c r="E24" s="64">
        <f t="shared" si="1"/>
        <v>9158</v>
      </c>
      <c r="F24" s="62">
        <v>431</v>
      </c>
      <c r="G24" s="62">
        <v>16</v>
      </c>
      <c r="H24" s="63">
        <f t="shared" si="2"/>
        <v>447</v>
      </c>
      <c r="I24" s="64">
        <f t="shared" si="3"/>
        <v>8493</v>
      </c>
      <c r="J24" s="65">
        <f t="shared" si="4"/>
        <v>898</v>
      </c>
      <c r="K24" s="65">
        <f t="shared" si="4"/>
        <v>31</v>
      </c>
      <c r="L24" s="66">
        <f t="shared" si="5"/>
        <v>929</v>
      </c>
      <c r="M24" s="22">
        <f t="shared" si="6"/>
        <v>17651</v>
      </c>
      <c r="N24" s="20"/>
      <c r="O24" s="54">
        <v>70</v>
      </c>
      <c r="P24" s="55">
        <v>847</v>
      </c>
      <c r="Q24" s="55">
        <v>1</v>
      </c>
      <c r="R24" s="56">
        <f t="shared" si="7"/>
        <v>848</v>
      </c>
      <c r="S24" s="57">
        <f t="shared" si="8"/>
        <v>59360</v>
      </c>
      <c r="T24" s="55">
        <v>815</v>
      </c>
      <c r="U24" s="55">
        <v>2</v>
      </c>
      <c r="V24" s="56">
        <f t="shared" si="9"/>
        <v>817</v>
      </c>
      <c r="W24" s="57">
        <f t="shared" si="10"/>
        <v>57190</v>
      </c>
      <c r="X24" s="58">
        <f t="shared" si="11"/>
        <v>1662</v>
      </c>
      <c r="Y24" s="58">
        <f t="shared" si="11"/>
        <v>3</v>
      </c>
      <c r="Z24" s="59">
        <f t="shared" si="12"/>
        <v>1665</v>
      </c>
      <c r="AA24" s="19">
        <f t="shared" si="13"/>
        <v>116550</v>
      </c>
    </row>
    <row r="25" spans="1:27" ht="18.75" customHeight="1">
      <c r="A25" s="60">
        <v>20</v>
      </c>
      <c r="B25" s="55">
        <v>440</v>
      </c>
      <c r="C25" s="55">
        <v>34</v>
      </c>
      <c r="D25" s="56">
        <f t="shared" si="0"/>
        <v>474</v>
      </c>
      <c r="E25" s="57">
        <f t="shared" si="1"/>
        <v>9480</v>
      </c>
      <c r="F25" s="55">
        <v>421</v>
      </c>
      <c r="G25" s="55">
        <v>26</v>
      </c>
      <c r="H25" s="56">
        <f t="shared" si="2"/>
        <v>447</v>
      </c>
      <c r="I25" s="57">
        <f t="shared" si="3"/>
        <v>8940</v>
      </c>
      <c r="J25" s="58">
        <f t="shared" si="4"/>
        <v>861</v>
      </c>
      <c r="K25" s="58">
        <f t="shared" si="4"/>
        <v>60</v>
      </c>
      <c r="L25" s="59">
        <f t="shared" si="5"/>
        <v>921</v>
      </c>
      <c r="M25" s="22">
        <f t="shared" si="6"/>
        <v>18420</v>
      </c>
      <c r="N25" s="20"/>
      <c r="O25" s="39">
        <v>71</v>
      </c>
      <c r="P25" s="45">
        <v>616</v>
      </c>
      <c r="Q25" s="45">
        <v>3</v>
      </c>
      <c r="R25" s="8">
        <f t="shared" si="7"/>
        <v>619</v>
      </c>
      <c r="S25" s="46">
        <f t="shared" si="8"/>
        <v>43949</v>
      </c>
      <c r="T25" s="45">
        <v>681</v>
      </c>
      <c r="U25" s="45">
        <v>0</v>
      </c>
      <c r="V25" s="8">
        <f t="shared" si="9"/>
        <v>681</v>
      </c>
      <c r="W25" s="46">
        <f t="shared" si="10"/>
        <v>48351</v>
      </c>
      <c r="X25" s="7">
        <f t="shared" si="11"/>
        <v>1297</v>
      </c>
      <c r="Y25" s="7">
        <f t="shared" si="11"/>
        <v>3</v>
      </c>
      <c r="Z25" s="9">
        <f t="shared" si="12"/>
        <v>1300</v>
      </c>
      <c r="AA25" s="19">
        <f t="shared" si="13"/>
        <v>92300</v>
      </c>
    </row>
    <row r="26" spans="1:27" ht="18.75" customHeight="1">
      <c r="A26" s="13">
        <v>21</v>
      </c>
      <c r="B26" s="45">
        <v>434</v>
      </c>
      <c r="C26" s="45">
        <v>44</v>
      </c>
      <c r="D26" s="8">
        <f t="shared" si="0"/>
        <v>478</v>
      </c>
      <c r="E26" s="46">
        <f t="shared" si="1"/>
        <v>10038</v>
      </c>
      <c r="F26" s="45">
        <v>431</v>
      </c>
      <c r="G26" s="45">
        <v>32</v>
      </c>
      <c r="H26" s="8">
        <f t="shared" si="2"/>
        <v>463</v>
      </c>
      <c r="I26" s="46">
        <f t="shared" si="3"/>
        <v>9723</v>
      </c>
      <c r="J26" s="7">
        <f t="shared" si="4"/>
        <v>865</v>
      </c>
      <c r="K26" s="7">
        <f t="shared" si="4"/>
        <v>76</v>
      </c>
      <c r="L26" s="9">
        <f t="shared" si="5"/>
        <v>941</v>
      </c>
      <c r="M26" s="22">
        <f t="shared" si="6"/>
        <v>19761</v>
      </c>
      <c r="N26" s="20"/>
      <c r="O26" s="39">
        <v>72</v>
      </c>
      <c r="P26" s="45">
        <v>429</v>
      </c>
      <c r="Q26" s="45">
        <v>2</v>
      </c>
      <c r="R26" s="8">
        <f t="shared" si="7"/>
        <v>431</v>
      </c>
      <c r="S26" s="46">
        <f t="shared" si="8"/>
        <v>31032</v>
      </c>
      <c r="T26" s="45">
        <v>460</v>
      </c>
      <c r="U26" s="45">
        <v>2</v>
      </c>
      <c r="V26" s="8">
        <f t="shared" si="9"/>
        <v>462</v>
      </c>
      <c r="W26" s="46">
        <f t="shared" si="10"/>
        <v>33264</v>
      </c>
      <c r="X26" s="7">
        <f t="shared" si="11"/>
        <v>889</v>
      </c>
      <c r="Y26" s="7">
        <f t="shared" si="11"/>
        <v>4</v>
      </c>
      <c r="Z26" s="9">
        <f t="shared" si="12"/>
        <v>893</v>
      </c>
      <c r="AA26" s="19">
        <f t="shared" si="13"/>
        <v>64296</v>
      </c>
    </row>
    <row r="27" spans="1:27" ht="18.75" customHeight="1">
      <c r="A27" s="13">
        <v>22</v>
      </c>
      <c r="B27" s="45">
        <v>395</v>
      </c>
      <c r="C27" s="45">
        <v>44</v>
      </c>
      <c r="D27" s="8">
        <f t="shared" si="0"/>
        <v>439</v>
      </c>
      <c r="E27" s="46">
        <f t="shared" si="1"/>
        <v>9658</v>
      </c>
      <c r="F27" s="45">
        <v>397</v>
      </c>
      <c r="G27" s="45">
        <v>21</v>
      </c>
      <c r="H27" s="8">
        <f t="shared" si="2"/>
        <v>418</v>
      </c>
      <c r="I27" s="46">
        <f t="shared" si="3"/>
        <v>9196</v>
      </c>
      <c r="J27" s="7">
        <f t="shared" si="4"/>
        <v>792</v>
      </c>
      <c r="K27" s="7">
        <f t="shared" si="4"/>
        <v>65</v>
      </c>
      <c r="L27" s="9">
        <f t="shared" si="5"/>
        <v>857</v>
      </c>
      <c r="M27" s="22">
        <f t="shared" si="6"/>
        <v>18854</v>
      </c>
      <c r="N27" s="20"/>
      <c r="O27" s="39">
        <v>73</v>
      </c>
      <c r="P27" s="45">
        <v>510</v>
      </c>
      <c r="Q27" s="45">
        <v>0</v>
      </c>
      <c r="R27" s="8">
        <f t="shared" si="7"/>
        <v>510</v>
      </c>
      <c r="S27" s="46">
        <f t="shared" si="8"/>
        <v>37230</v>
      </c>
      <c r="T27" s="45">
        <v>567</v>
      </c>
      <c r="U27" s="45">
        <v>1</v>
      </c>
      <c r="V27" s="8">
        <f t="shared" si="9"/>
        <v>568</v>
      </c>
      <c r="W27" s="46">
        <f t="shared" si="10"/>
        <v>41464</v>
      </c>
      <c r="X27" s="7">
        <f t="shared" si="11"/>
        <v>1077</v>
      </c>
      <c r="Y27" s="7">
        <f t="shared" si="11"/>
        <v>1</v>
      </c>
      <c r="Z27" s="9">
        <f t="shared" si="12"/>
        <v>1078</v>
      </c>
      <c r="AA27" s="19">
        <f t="shared" si="13"/>
        <v>78694</v>
      </c>
    </row>
    <row r="28" spans="1:27" ht="18.75" customHeight="1" thickBot="1">
      <c r="A28" s="13">
        <v>23</v>
      </c>
      <c r="B28" s="45">
        <v>470</v>
      </c>
      <c r="C28" s="45">
        <v>60</v>
      </c>
      <c r="D28" s="8">
        <f t="shared" si="0"/>
        <v>530</v>
      </c>
      <c r="E28" s="46">
        <f t="shared" si="1"/>
        <v>12190</v>
      </c>
      <c r="F28" s="45">
        <v>381</v>
      </c>
      <c r="G28" s="45">
        <v>28</v>
      </c>
      <c r="H28" s="8">
        <f t="shared" si="2"/>
        <v>409</v>
      </c>
      <c r="I28" s="46">
        <f t="shared" si="3"/>
        <v>9407</v>
      </c>
      <c r="J28" s="7">
        <f t="shared" si="4"/>
        <v>851</v>
      </c>
      <c r="K28" s="7">
        <f t="shared" si="4"/>
        <v>88</v>
      </c>
      <c r="L28" s="9">
        <f t="shared" si="5"/>
        <v>939</v>
      </c>
      <c r="M28" s="22">
        <f t="shared" si="6"/>
        <v>21597</v>
      </c>
      <c r="N28" s="20"/>
      <c r="O28" s="47">
        <v>74</v>
      </c>
      <c r="P28" s="48">
        <v>570</v>
      </c>
      <c r="Q28" s="48">
        <v>0</v>
      </c>
      <c r="R28" s="49">
        <f t="shared" si="7"/>
        <v>570</v>
      </c>
      <c r="S28" s="50">
        <f t="shared" si="8"/>
        <v>42180</v>
      </c>
      <c r="T28" s="48">
        <v>640</v>
      </c>
      <c r="U28" s="48">
        <v>1</v>
      </c>
      <c r="V28" s="49">
        <f t="shared" si="9"/>
        <v>641</v>
      </c>
      <c r="W28" s="50">
        <f t="shared" si="10"/>
        <v>47434</v>
      </c>
      <c r="X28" s="51">
        <f t="shared" si="11"/>
        <v>1210</v>
      </c>
      <c r="Y28" s="51">
        <f t="shared" si="11"/>
        <v>1</v>
      </c>
      <c r="Z28" s="52">
        <f t="shared" si="12"/>
        <v>1211</v>
      </c>
      <c r="AA28" s="19">
        <f t="shared" si="13"/>
        <v>89614</v>
      </c>
    </row>
    <row r="29" spans="1:27" ht="18.75" customHeight="1" thickBot="1">
      <c r="A29" s="53">
        <v>24</v>
      </c>
      <c r="B29" s="48">
        <v>404</v>
      </c>
      <c r="C29" s="48">
        <v>51</v>
      </c>
      <c r="D29" s="49">
        <f t="shared" si="0"/>
        <v>455</v>
      </c>
      <c r="E29" s="50">
        <f t="shared" si="1"/>
        <v>10920</v>
      </c>
      <c r="F29" s="48">
        <v>379</v>
      </c>
      <c r="G29" s="48">
        <v>25</v>
      </c>
      <c r="H29" s="49">
        <f t="shared" si="2"/>
        <v>404</v>
      </c>
      <c r="I29" s="50">
        <f t="shared" si="3"/>
        <v>9696</v>
      </c>
      <c r="J29" s="51">
        <f t="shared" si="4"/>
        <v>783</v>
      </c>
      <c r="K29" s="51">
        <f t="shared" si="4"/>
        <v>76</v>
      </c>
      <c r="L29" s="52">
        <f t="shared" si="5"/>
        <v>859</v>
      </c>
      <c r="M29" s="22">
        <f t="shared" si="6"/>
        <v>20616</v>
      </c>
      <c r="N29" s="20"/>
      <c r="O29" s="54">
        <v>75</v>
      </c>
      <c r="P29" s="55">
        <v>534</v>
      </c>
      <c r="Q29" s="55">
        <v>2</v>
      </c>
      <c r="R29" s="56">
        <f t="shared" si="7"/>
        <v>536</v>
      </c>
      <c r="S29" s="57">
        <f t="shared" si="8"/>
        <v>40200</v>
      </c>
      <c r="T29" s="55">
        <v>567</v>
      </c>
      <c r="U29" s="55">
        <v>1</v>
      </c>
      <c r="V29" s="56">
        <f t="shared" si="9"/>
        <v>568</v>
      </c>
      <c r="W29" s="57">
        <f t="shared" si="10"/>
        <v>42600</v>
      </c>
      <c r="X29" s="58">
        <f t="shared" si="11"/>
        <v>1101</v>
      </c>
      <c r="Y29" s="58">
        <f t="shared" si="11"/>
        <v>3</v>
      </c>
      <c r="Z29" s="59">
        <f t="shared" si="12"/>
        <v>1104</v>
      </c>
      <c r="AA29" s="19">
        <f t="shared" si="13"/>
        <v>82800</v>
      </c>
    </row>
    <row r="30" spans="1:27" ht="18.75" customHeight="1">
      <c r="A30" s="60">
        <v>25</v>
      </c>
      <c r="B30" s="55">
        <v>406</v>
      </c>
      <c r="C30" s="55">
        <v>49</v>
      </c>
      <c r="D30" s="56">
        <f t="shared" si="0"/>
        <v>455</v>
      </c>
      <c r="E30" s="57">
        <f t="shared" si="1"/>
        <v>11375</v>
      </c>
      <c r="F30" s="55">
        <v>386</v>
      </c>
      <c r="G30" s="55">
        <v>20</v>
      </c>
      <c r="H30" s="56">
        <f t="shared" si="2"/>
        <v>406</v>
      </c>
      <c r="I30" s="57">
        <f t="shared" si="3"/>
        <v>10150</v>
      </c>
      <c r="J30" s="58">
        <f t="shared" si="4"/>
        <v>792</v>
      </c>
      <c r="K30" s="58">
        <f t="shared" si="4"/>
        <v>69</v>
      </c>
      <c r="L30" s="59">
        <f t="shared" si="5"/>
        <v>861</v>
      </c>
      <c r="M30" s="22">
        <f t="shared" si="6"/>
        <v>21525</v>
      </c>
      <c r="N30" s="20"/>
      <c r="O30" s="39">
        <v>76</v>
      </c>
      <c r="P30" s="45">
        <v>528</v>
      </c>
      <c r="Q30" s="45">
        <v>1</v>
      </c>
      <c r="R30" s="8">
        <f t="shared" si="7"/>
        <v>529</v>
      </c>
      <c r="S30" s="46">
        <f t="shared" si="8"/>
        <v>40204</v>
      </c>
      <c r="T30" s="45">
        <v>560</v>
      </c>
      <c r="U30" s="45">
        <v>1</v>
      </c>
      <c r="V30" s="8">
        <f t="shared" si="9"/>
        <v>561</v>
      </c>
      <c r="W30" s="46">
        <f t="shared" si="10"/>
        <v>42636</v>
      </c>
      <c r="X30" s="7">
        <f t="shared" si="11"/>
        <v>1088</v>
      </c>
      <c r="Y30" s="7">
        <f t="shared" si="11"/>
        <v>2</v>
      </c>
      <c r="Z30" s="9">
        <f t="shared" si="12"/>
        <v>1090</v>
      </c>
      <c r="AA30" s="19">
        <f t="shared" si="13"/>
        <v>82840</v>
      </c>
    </row>
    <row r="31" spans="1:27" ht="18.75" customHeight="1">
      <c r="A31" s="13">
        <v>26</v>
      </c>
      <c r="B31" s="45">
        <v>448</v>
      </c>
      <c r="C31" s="45">
        <v>57</v>
      </c>
      <c r="D31" s="8">
        <f t="shared" si="0"/>
        <v>505</v>
      </c>
      <c r="E31" s="46">
        <f t="shared" si="1"/>
        <v>13130</v>
      </c>
      <c r="F31" s="45">
        <v>391</v>
      </c>
      <c r="G31" s="45">
        <v>23</v>
      </c>
      <c r="H31" s="8">
        <f t="shared" si="2"/>
        <v>414</v>
      </c>
      <c r="I31" s="46">
        <f t="shared" si="3"/>
        <v>10764</v>
      </c>
      <c r="J31" s="7">
        <f t="shared" si="4"/>
        <v>839</v>
      </c>
      <c r="K31" s="7">
        <f t="shared" si="4"/>
        <v>80</v>
      </c>
      <c r="L31" s="9">
        <f t="shared" si="5"/>
        <v>919</v>
      </c>
      <c r="M31" s="22">
        <f t="shared" si="6"/>
        <v>23894</v>
      </c>
      <c r="N31" s="20"/>
      <c r="O31" s="39">
        <v>77</v>
      </c>
      <c r="P31" s="45">
        <v>483</v>
      </c>
      <c r="Q31" s="45">
        <v>0</v>
      </c>
      <c r="R31" s="8">
        <f t="shared" si="7"/>
        <v>483</v>
      </c>
      <c r="S31" s="46">
        <f t="shared" si="8"/>
        <v>37191</v>
      </c>
      <c r="T31" s="45">
        <v>538</v>
      </c>
      <c r="U31" s="45">
        <v>1</v>
      </c>
      <c r="V31" s="8">
        <f t="shared" si="9"/>
        <v>539</v>
      </c>
      <c r="W31" s="46">
        <f t="shared" si="10"/>
        <v>41503</v>
      </c>
      <c r="X31" s="7">
        <f t="shared" si="11"/>
        <v>1021</v>
      </c>
      <c r="Y31" s="7">
        <f t="shared" si="11"/>
        <v>1</v>
      </c>
      <c r="Z31" s="9">
        <f t="shared" si="12"/>
        <v>1022</v>
      </c>
      <c r="AA31" s="19">
        <f t="shared" si="13"/>
        <v>78694</v>
      </c>
    </row>
    <row r="32" spans="1:27" ht="18.75" customHeight="1">
      <c r="A32" s="13">
        <v>27</v>
      </c>
      <c r="B32" s="45">
        <v>426</v>
      </c>
      <c r="C32" s="45">
        <v>41</v>
      </c>
      <c r="D32" s="8">
        <f t="shared" si="0"/>
        <v>467</v>
      </c>
      <c r="E32" s="46">
        <f t="shared" si="1"/>
        <v>12609</v>
      </c>
      <c r="F32" s="45">
        <v>377</v>
      </c>
      <c r="G32" s="45">
        <v>16</v>
      </c>
      <c r="H32" s="8">
        <f t="shared" si="2"/>
        <v>393</v>
      </c>
      <c r="I32" s="46">
        <f t="shared" si="3"/>
        <v>10611</v>
      </c>
      <c r="J32" s="7">
        <f t="shared" si="4"/>
        <v>803</v>
      </c>
      <c r="K32" s="7">
        <f t="shared" si="4"/>
        <v>57</v>
      </c>
      <c r="L32" s="9">
        <f t="shared" si="5"/>
        <v>860</v>
      </c>
      <c r="M32" s="22">
        <f t="shared" si="6"/>
        <v>23220</v>
      </c>
      <c r="N32" s="20"/>
      <c r="O32" s="39">
        <v>78</v>
      </c>
      <c r="P32" s="45">
        <v>442</v>
      </c>
      <c r="Q32" s="45">
        <v>0</v>
      </c>
      <c r="R32" s="8">
        <f t="shared" si="7"/>
        <v>442</v>
      </c>
      <c r="S32" s="46">
        <f t="shared" si="8"/>
        <v>34476</v>
      </c>
      <c r="T32" s="45">
        <v>433</v>
      </c>
      <c r="U32" s="45">
        <v>1</v>
      </c>
      <c r="V32" s="8">
        <f t="shared" si="9"/>
        <v>434</v>
      </c>
      <c r="W32" s="46">
        <f t="shared" si="10"/>
        <v>33852</v>
      </c>
      <c r="X32" s="7">
        <f t="shared" si="11"/>
        <v>875</v>
      </c>
      <c r="Y32" s="7">
        <f t="shared" si="11"/>
        <v>1</v>
      </c>
      <c r="Z32" s="9">
        <f t="shared" si="12"/>
        <v>876</v>
      </c>
      <c r="AA32" s="19">
        <f t="shared" si="13"/>
        <v>68328</v>
      </c>
    </row>
    <row r="33" spans="1:27" ht="18.75" customHeight="1" thickBot="1">
      <c r="A33" s="13">
        <v>28</v>
      </c>
      <c r="B33" s="45">
        <v>473</v>
      </c>
      <c r="C33" s="45">
        <v>44</v>
      </c>
      <c r="D33" s="8">
        <f t="shared" si="0"/>
        <v>517</v>
      </c>
      <c r="E33" s="46">
        <f t="shared" si="1"/>
        <v>14476</v>
      </c>
      <c r="F33" s="45">
        <v>380</v>
      </c>
      <c r="G33" s="45">
        <v>20</v>
      </c>
      <c r="H33" s="8">
        <f t="shared" si="2"/>
        <v>400</v>
      </c>
      <c r="I33" s="46">
        <f t="shared" si="3"/>
        <v>11200</v>
      </c>
      <c r="J33" s="7">
        <f t="shared" si="4"/>
        <v>853</v>
      </c>
      <c r="K33" s="7">
        <f t="shared" si="4"/>
        <v>64</v>
      </c>
      <c r="L33" s="9">
        <f t="shared" si="5"/>
        <v>917</v>
      </c>
      <c r="M33" s="22">
        <f t="shared" si="6"/>
        <v>25676</v>
      </c>
      <c r="N33" s="20"/>
      <c r="O33" s="47">
        <v>79</v>
      </c>
      <c r="P33" s="48">
        <v>360</v>
      </c>
      <c r="Q33" s="48">
        <v>1</v>
      </c>
      <c r="R33" s="49">
        <f t="shared" si="7"/>
        <v>361</v>
      </c>
      <c r="S33" s="50">
        <f t="shared" si="8"/>
        <v>28519</v>
      </c>
      <c r="T33" s="48">
        <v>353</v>
      </c>
      <c r="U33" s="48">
        <v>2</v>
      </c>
      <c r="V33" s="49">
        <f t="shared" si="9"/>
        <v>355</v>
      </c>
      <c r="W33" s="50">
        <f t="shared" si="10"/>
        <v>28045</v>
      </c>
      <c r="X33" s="51">
        <f t="shared" si="11"/>
        <v>713</v>
      </c>
      <c r="Y33" s="51">
        <f t="shared" si="11"/>
        <v>3</v>
      </c>
      <c r="Z33" s="52">
        <f t="shared" si="12"/>
        <v>716</v>
      </c>
      <c r="AA33" s="19">
        <f t="shared" si="13"/>
        <v>56564</v>
      </c>
    </row>
    <row r="34" spans="1:27" ht="18.75" customHeight="1" thickBot="1">
      <c r="A34" s="53">
        <v>29</v>
      </c>
      <c r="B34" s="48">
        <v>494</v>
      </c>
      <c r="C34" s="48">
        <v>31</v>
      </c>
      <c r="D34" s="49">
        <f t="shared" si="0"/>
        <v>525</v>
      </c>
      <c r="E34" s="50">
        <f t="shared" si="1"/>
        <v>15225</v>
      </c>
      <c r="F34" s="48">
        <v>420</v>
      </c>
      <c r="G34" s="48">
        <v>18</v>
      </c>
      <c r="H34" s="49">
        <f t="shared" si="2"/>
        <v>438</v>
      </c>
      <c r="I34" s="50">
        <f t="shared" si="3"/>
        <v>12702</v>
      </c>
      <c r="J34" s="51">
        <f t="shared" si="4"/>
        <v>914</v>
      </c>
      <c r="K34" s="51">
        <f t="shared" si="4"/>
        <v>49</v>
      </c>
      <c r="L34" s="52">
        <f t="shared" si="5"/>
        <v>963</v>
      </c>
      <c r="M34" s="22">
        <f t="shared" si="6"/>
        <v>27927</v>
      </c>
      <c r="N34" s="20"/>
      <c r="O34" s="54">
        <v>80</v>
      </c>
      <c r="P34" s="55">
        <v>365</v>
      </c>
      <c r="Q34" s="55">
        <v>0</v>
      </c>
      <c r="R34" s="56">
        <f t="shared" si="7"/>
        <v>365</v>
      </c>
      <c r="S34" s="57">
        <f t="shared" si="8"/>
        <v>29200</v>
      </c>
      <c r="T34" s="55">
        <v>394</v>
      </c>
      <c r="U34" s="55">
        <v>1</v>
      </c>
      <c r="V34" s="56">
        <f t="shared" si="9"/>
        <v>395</v>
      </c>
      <c r="W34" s="57">
        <f t="shared" si="10"/>
        <v>31600</v>
      </c>
      <c r="X34" s="58">
        <f t="shared" si="11"/>
        <v>759</v>
      </c>
      <c r="Y34" s="58">
        <f t="shared" si="11"/>
        <v>1</v>
      </c>
      <c r="Z34" s="59">
        <f t="shared" si="12"/>
        <v>760</v>
      </c>
      <c r="AA34" s="19">
        <f t="shared" si="13"/>
        <v>60800</v>
      </c>
    </row>
    <row r="35" spans="1:27" ht="18.75" customHeight="1">
      <c r="A35" s="60">
        <v>30</v>
      </c>
      <c r="B35" s="55">
        <v>497</v>
      </c>
      <c r="C35" s="55">
        <v>36</v>
      </c>
      <c r="D35" s="56">
        <f t="shared" si="0"/>
        <v>533</v>
      </c>
      <c r="E35" s="57">
        <f t="shared" si="1"/>
        <v>15990</v>
      </c>
      <c r="F35" s="55">
        <v>450</v>
      </c>
      <c r="G35" s="55">
        <v>22</v>
      </c>
      <c r="H35" s="56">
        <f t="shared" si="2"/>
        <v>472</v>
      </c>
      <c r="I35" s="57">
        <f t="shared" si="3"/>
        <v>14160</v>
      </c>
      <c r="J35" s="58">
        <f t="shared" si="4"/>
        <v>947</v>
      </c>
      <c r="K35" s="58">
        <f t="shared" si="4"/>
        <v>58</v>
      </c>
      <c r="L35" s="59">
        <f t="shared" si="5"/>
        <v>1005</v>
      </c>
      <c r="M35" s="22">
        <f t="shared" si="6"/>
        <v>30150</v>
      </c>
      <c r="N35" s="20"/>
      <c r="O35" s="39">
        <v>81</v>
      </c>
      <c r="P35" s="45">
        <v>282</v>
      </c>
      <c r="Q35" s="45">
        <v>0</v>
      </c>
      <c r="R35" s="8">
        <f t="shared" si="7"/>
        <v>282</v>
      </c>
      <c r="S35" s="46">
        <f t="shared" si="8"/>
        <v>22842</v>
      </c>
      <c r="T35" s="45">
        <v>387</v>
      </c>
      <c r="U35" s="45">
        <v>0</v>
      </c>
      <c r="V35" s="8">
        <f t="shared" si="9"/>
        <v>387</v>
      </c>
      <c r="W35" s="46">
        <f t="shared" si="10"/>
        <v>31347</v>
      </c>
      <c r="X35" s="7">
        <f t="shared" si="11"/>
        <v>669</v>
      </c>
      <c r="Y35" s="7">
        <f t="shared" si="11"/>
        <v>0</v>
      </c>
      <c r="Z35" s="9">
        <f t="shared" si="12"/>
        <v>669</v>
      </c>
      <c r="AA35" s="19">
        <f t="shared" si="13"/>
        <v>54189</v>
      </c>
    </row>
    <row r="36" spans="1:27" ht="18.75" customHeight="1">
      <c r="A36" s="13">
        <v>31</v>
      </c>
      <c r="B36" s="45">
        <v>475</v>
      </c>
      <c r="C36" s="45">
        <v>29</v>
      </c>
      <c r="D36" s="8">
        <f t="shared" si="0"/>
        <v>504</v>
      </c>
      <c r="E36" s="46">
        <f t="shared" si="1"/>
        <v>15624</v>
      </c>
      <c r="F36" s="45">
        <v>478</v>
      </c>
      <c r="G36" s="45">
        <v>18</v>
      </c>
      <c r="H36" s="8">
        <f t="shared" si="2"/>
        <v>496</v>
      </c>
      <c r="I36" s="46">
        <f t="shared" si="3"/>
        <v>15376</v>
      </c>
      <c r="J36" s="7">
        <f t="shared" si="4"/>
        <v>953</v>
      </c>
      <c r="K36" s="7">
        <f t="shared" si="4"/>
        <v>47</v>
      </c>
      <c r="L36" s="9">
        <f t="shared" si="5"/>
        <v>1000</v>
      </c>
      <c r="M36" s="22">
        <f t="shared" si="6"/>
        <v>31000</v>
      </c>
      <c r="N36" s="20"/>
      <c r="O36" s="39">
        <v>82</v>
      </c>
      <c r="P36" s="45">
        <v>303</v>
      </c>
      <c r="Q36" s="45">
        <v>1</v>
      </c>
      <c r="R36" s="8">
        <f t="shared" si="7"/>
        <v>304</v>
      </c>
      <c r="S36" s="46">
        <f t="shared" si="8"/>
        <v>24928</v>
      </c>
      <c r="T36" s="45">
        <v>413</v>
      </c>
      <c r="U36" s="45">
        <v>1</v>
      </c>
      <c r="V36" s="8">
        <f t="shared" si="9"/>
        <v>414</v>
      </c>
      <c r="W36" s="46">
        <f t="shared" si="10"/>
        <v>33948</v>
      </c>
      <c r="X36" s="7">
        <f t="shared" si="11"/>
        <v>716</v>
      </c>
      <c r="Y36" s="7">
        <f t="shared" si="11"/>
        <v>2</v>
      </c>
      <c r="Z36" s="9">
        <f t="shared" si="12"/>
        <v>718</v>
      </c>
      <c r="AA36" s="19">
        <f t="shared" si="13"/>
        <v>58876</v>
      </c>
    </row>
    <row r="37" spans="1:27" ht="18.75" customHeight="1">
      <c r="A37" s="13">
        <v>32</v>
      </c>
      <c r="B37" s="45">
        <v>523</v>
      </c>
      <c r="C37" s="45">
        <v>22</v>
      </c>
      <c r="D37" s="8">
        <f t="shared" si="0"/>
        <v>545</v>
      </c>
      <c r="E37" s="46">
        <f t="shared" si="1"/>
        <v>17440</v>
      </c>
      <c r="F37" s="45">
        <v>495</v>
      </c>
      <c r="G37" s="45">
        <v>9</v>
      </c>
      <c r="H37" s="8">
        <f t="shared" si="2"/>
        <v>504</v>
      </c>
      <c r="I37" s="46">
        <f t="shared" si="3"/>
        <v>16128</v>
      </c>
      <c r="J37" s="7">
        <f aca="true" t="shared" si="14" ref="J37:K55">B37+F37</f>
        <v>1018</v>
      </c>
      <c r="K37" s="7">
        <f t="shared" si="14"/>
        <v>31</v>
      </c>
      <c r="L37" s="9">
        <f t="shared" si="5"/>
        <v>1049</v>
      </c>
      <c r="M37" s="22">
        <f t="shared" si="6"/>
        <v>33568</v>
      </c>
      <c r="N37" s="20"/>
      <c r="O37" s="39">
        <v>83</v>
      </c>
      <c r="P37" s="45">
        <v>271</v>
      </c>
      <c r="Q37" s="45">
        <v>0</v>
      </c>
      <c r="R37" s="8">
        <f t="shared" si="7"/>
        <v>271</v>
      </c>
      <c r="S37" s="46">
        <f t="shared" si="8"/>
        <v>22493</v>
      </c>
      <c r="T37" s="45">
        <v>342</v>
      </c>
      <c r="U37" s="45">
        <v>0</v>
      </c>
      <c r="V37" s="8">
        <f t="shared" si="9"/>
        <v>342</v>
      </c>
      <c r="W37" s="46">
        <f t="shared" si="10"/>
        <v>28386</v>
      </c>
      <c r="X37" s="7">
        <f aca="true" t="shared" si="15" ref="X37:Y59">P37+T37</f>
        <v>613</v>
      </c>
      <c r="Y37" s="7">
        <f t="shared" si="15"/>
        <v>0</v>
      </c>
      <c r="Z37" s="9">
        <f t="shared" si="12"/>
        <v>613</v>
      </c>
      <c r="AA37" s="19">
        <f t="shared" si="13"/>
        <v>50879</v>
      </c>
    </row>
    <row r="38" spans="1:27" ht="18.75" customHeight="1" thickBot="1">
      <c r="A38" s="13">
        <v>33</v>
      </c>
      <c r="B38" s="45">
        <v>544</v>
      </c>
      <c r="C38" s="45">
        <v>26</v>
      </c>
      <c r="D38" s="8">
        <f t="shared" si="0"/>
        <v>570</v>
      </c>
      <c r="E38" s="46">
        <f t="shared" si="1"/>
        <v>18810</v>
      </c>
      <c r="F38" s="45">
        <v>459</v>
      </c>
      <c r="G38" s="45">
        <v>12</v>
      </c>
      <c r="H38" s="8">
        <f t="shared" si="2"/>
        <v>471</v>
      </c>
      <c r="I38" s="46">
        <f t="shared" si="3"/>
        <v>15543</v>
      </c>
      <c r="J38" s="7">
        <f t="shared" si="14"/>
        <v>1003</v>
      </c>
      <c r="K38" s="7">
        <f t="shared" si="14"/>
        <v>38</v>
      </c>
      <c r="L38" s="9">
        <f t="shared" si="5"/>
        <v>1041</v>
      </c>
      <c r="M38" s="22">
        <f t="shared" si="6"/>
        <v>34353</v>
      </c>
      <c r="N38" s="20"/>
      <c r="O38" s="47">
        <v>84</v>
      </c>
      <c r="P38" s="48">
        <v>203</v>
      </c>
      <c r="Q38" s="48">
        <v>0</v>
      </c>
      <c r="R38" s="49">
        <f t="shared" si="7"/>
        <v>203</v>
      </c>
      <c r="S38" s="50">
        <f t="shared" si="8"/>
        <v>17052</v>
      </c>
      <c r="T38" s="48">
        <v>313</v>
      </c>
      <c r="U38" s="48">
        <v>1</v>
      </c>
      <c r="V38" s="49">
        <f t="shared" si="9"/>
        <v>314</v>
      </c>
      <c r="W38" s="50">
        <f t="shared" si="10"/>
        <v>26376</v>
      </c>
      <c r="X38" s="51">
        <f t="shared" si="15"/>
        <v>516</v>
      </c>
      <c r="Y38" s="51">
        <f t="shared" si="15"/>
        <v>1</v>
      </c>
      <c r="Z38" s="52">
        <f t="shared" si="12"/>
        <v>517</v>
      </c>
      <c r="AA38" s="19">
        <f t="shared" si="13"/>
        <v>43428</v>
      </c>
    </row>
    <row r="39" spans="1:27" ht="18.75" customHeight="1" thickBot="1">
      <c r="A39" s="53">
        <v>34</v>
      </c>
      <c r="B39" s="48">
        <v>498</v>
      </c>
      <c r="C39" s="48">
        <v>20</v>
      </c>
      <c r="D39" s="49">
        <f t="shared" si="0"/>
        <v>518</v>
      </c>
      <c r="E39" s="50">
        <f t="shared" si="1"/>
        <v>17612</v>
      </c>
      <c r="F39" s="48">
        <v>549</v>
      </c>
      <c r="G39" s="48">
        <v>15</v>
      </c>
      <c r="H39" s="49">
        <f t="shared" si="2"/>
        <v>564</v>
      </c>
      <c r="I39" s="50">
        <f t="shared" si="3"/>
        <v>19176</v>
      </c>
      <c r="J39" s="51">
        <f t="shared" si="14"/>
        <v>1047</v>
      </c>
      <c r="K39" s="51">
        <f t="shared" si="14"/>
        <v>35</v>
      </c>
      <c r="L39" s="52">
        <f t="shared" si="5"/>
        <v>1082</v>
      </c>
      <c r="M39" s="22">
        <f t="shared" si="6"/>
        <v>36788</v>
      </c>
      <c r="N39" s="20"/>
      <c r="O39" s="54">
        <v>85</v>
      </c>
      <c r="P39" s="55">
        <v>210</v>
      </c>
      <c r="Q39" s="55">
        <v>0</v>
      </c>
      <c r="R39" s="56">
        <f t="shared" si="7"/>
        <v>210</v>
      </c>
      <c r="S39" s="57">
        <f t="shared" si="8"/>
        <v>17850</v>
      </c>
      <c r="T39" s="55">
        <v>311</v>
      </c>
      <c r="U39" s="55">
        <v>0</v>
      </c>
      <c r="V39" s="56">
        <f t="shared" si="9"/>
        <v>311</v>
      </c>
      <c r="W39" s="57">
        <f t="shared" si="10"/>
        <v>26435</v>
      </c>
      <c r="X39" s="58">
        <f t="shared" si="15"/>
        <v>521</v>
      </c>
      <c r="Y39" s="58">
        <f t="shared" si="15"/>
        <v>0</v>
      </c>
      <c r="Z39" s="59">
        <f t="shared" si="12"/>
        <v>521</v>
      </c>
      <c r="AA39" s="19">
        <f t="shared" si="13"/>
        <v>44285</v>
      </c>
    </row>
    <row r="40" spans="1:27" ht="18.75" customHeight="1">
      <c r="A40" s="60">
        <v>35</v>
      </c>
      <c r="B40" s="55">
        <v>548</v>
      </c>
      <c r="C40" s="55">
        <v>28</v>
      </c>
      <c r="D40" s="56">
        <f t="shared" si="0"/>
        <v>576</v>
      </c>
      <c r="E40" s="57">
        <f t="shared" si="1"/>
        <v>20160</v>
      </c>
      <c r="F40" s="55">
        <v>520</v>
      </c>
      <c r="G40" s="55">
        <v>23</v>
      </c>
      <c r="H40" s="56">
        <f t="shared" si="2"/>
        <v>543</v>
      </c>
      <c r="I40" s="57">
        <f t="shared" si="3"/>
        <v>19005</v>
      </c>
      <c r="J40" s="58">
        <f t="shared" si="14"/>
        <v>1068</v>
      </c>
      <c r="K40" s="58">
        <f t="shared" si="14"/>
        <v>51</v>
      </c>
      <c r="L40" s="59">
        <f t="shared" si="5"/>
        <v>1119</v>
      </c>
      <c r="M40" s="22">
        <f t="shared" si="6"/>
        <v>39165</v>
      </c>
      <c r="N40" s="20"/>
      <c r="O40" s="39">
        <v>86</v>
      </c>
      <c r="P40" s="45">
        <v>164</v>
      </c>
      <c r="Q40" s="45">
        <v>0</v>
      </c>
      <c r="R40" s="8">
        <f t="shared" si="7"/>
        <v>164</v>
      </c>
      <c r="S40" s="46">
        <f t="shared" si="8"/>
        <v>14104</v>
      </c>
      <c r="T40" s="45">
        <v>279</v>
      </c>
      <c r="U40" s="45">
        <v>1</v>
      </c>
      <c r="V40" s="8">
        <f t="shared" si="9"/>
        <v>280</v>
      </c>
      <c r="W40" s="46">
        <f t="shared" si="10"/>
        <v>24080</v>
      </c>
      <c r="X40" s="7">
        <f t="shared" si="15"/>
        <v>443</v>
      </c>
      <c r="Y40" s="7">
        <f t="shared" si="15"/>
        <v>1</v>
      </c>
      <c r="Z40" s="9">
        <f t="shared" si="12"/>
        <v>444</v>
      </c>
      <c r="AA40" s="19">
        <f t="shared" si="13"/>
        <v>38184</v>
      </c>
    </row>
    <row r="41" spans="1:27" ht="18.75" customHeight="1">
      <c r="A41" s="13">
        <v>36</v>
      </c>
      <c r="B41" s="45">
        <v>529</v>
      </c>
      <c r="C41" s="45">
        <v>20</v>
      </c>
      <c r="D41" s="8">
        <f t="shared" si="0"/>
        <v>549</v>
      </c>
      <c r="E41" s="46">
        <f t="shared" si="1"/>
        <v>19764</v>
      </c>
      <c r="F41" s="45">
        <v>482</v>
      </c>
      <c r="G41" s="45">
        <v>25</v>
      </c>
      <c r="H41" s="8">
        <f t="shared" si="2"/>
        <v>507</v>
      </c>
      <c r="I41" s="46">
        <f t="shared" si="3"/>
        <v>18252</v>
      </c>
      <c r="J41" s="7">
        <f t="shared" si="14"/>
        <v>1011</v>
      </c>
      <c r="K41" s="7">
        <f t="shared" si="14"/>
        <v>45</v>
      </c>
      <c r="L41" s="9">
        <f t="shared" si="5"/>
        <v>1056</v>
      </c>
      <c r="M41" s="22">
        <f t="shared" si="6"/>
        <v>38016</v>
      </c>
      <c r="N41" s="20"/>
      <c r="O41" s="39">
        <v>87</v>
      </c>
      <c r="P41" s="45">
        <v>138</v>
      </c>
      <c r="Q41" s="45">
        <v>0</v>
      </c>
      <c r="R41" s="8">
        <f t="shared" si="7"/>
        <v>138</v>
      </c>
      <c r="S41" s="46">
        <f t="shared" si="8"/>
        <v>12006</v>
      </c>
      <c r="T41" s="45">
        <v>260</v>
      </c>
      <c r="U41" s="45">
        <v>0</v>
      </c>
      <c r="V41" s="8">
        <f t="shared" si="9"/>
        <v>260</v>
      </c>
      <c r="W41" s="46">
        <f t="shared" si="10"/>
        <v>22620</v>
      </c>
      <c r="X41" s="7">
        <f t="shared" si="15"/>
        <v>398</v>
      </c>
      <c r="Y41" s="7">
        <f t="shared" si="15"/>
        <v>0</v>
      </c>
      <c r="Z41" s="9">
        <f t="shared" si="12"/>
        <v>398</v>
      </c>
      <c r="AA41" s="19">
        <f t="shared" si="13"/>
        <v>34626</v>
      </c>
    </row>
    <row r="42" spans="1:27" ht="18.75" customHeight="1">
      <c r="A42" s="13">
        <v>37</v>
      </c>
      <c r="B42" s="45">
        <v>523</v>
      </c>
      <c r="C42" s="45">
        <v>13</v>
      </c>
      <c r="D42" s="8">
        <f t="shared" si="0"/>
        <v>536</v>
      </c>
      <c r="E42" s="46">
        <f t="shared" si="1"/>
        <v>19832</v>
      </c>
      <c r="F42" s="45">
        <v>481</v>
      </c>
      <c r="G42" s="45">
        <v>17</v>
      </c>
      <c r="H42" s="8">
        <f t="shared" si="2"/>
        <v>498</v>
      </c>
      <c r="I42" s="46">
        <f t="shared" si="3"/>
        <v>18426</v>
      </c>
      <c r="J42" s="7">
        <f t="shared" si="14"/>
        <v>1004</v>
      </c>
      <c r="K42" s="7">
        <f t="shared" si="14"/>
        <v>30</v>
      </c>
      <c r="L42" s="9">
        <f t="shared" si="5"/>
        <v>1034</v>
      </c>
      <c r="M42" s="22">
        <f t="shared" si="6"/>
        <v>38258</v>
      </c>
      <c r="N42" s="20"/>
      <c r="O42" s="39">
        <v>88</v>
      </c>
      <c r="P42" s="45">
        <v>110</v>
      </c>
      <c r="Q42" s="45">
        <v>0</v>
      </c>
      <c r="R42" s="8">
        <f t="shared" si="7"/>
        <v>110</v>
      </c>
      <c r="S42" s="46">
        <f t="shared" si="8"/>
        <v>9680</v>
      </c>
      <c r="T42" s="45">
        <v>212</v>
      </c>
      <c r="U42" s="45">
        <v>0</v>
      </c>
      <c r="V42" s="8">
        <f t="shared" si="9"/>
        <v>212</v>
      </c>
      <c r="W42" s="46">
        <f t="shared" si="10"/>
        <v>18656</v>
      </c>
      <c r="X42" s="7">
        <f t="shared" si="15"/>
        <v>322</v>
      </c>
      <c r="Y42" s="7">
        <f t="shared" si="15"/>
        <v>0</v>
      </c>
      <c r="Z42" s="9">
        <f t="shared" si="12"/>
        <v>322</v>
      </c>
      <c r="AA42" s="19">
        <f t="shared" si="13"/>
        <v>28336</v>
      </c>
    </row>
    <row r="43" spans="1:27" ht="18.75" customHeight="1" thickBot="1">
      <c r="A43" s="13">
        <v>38</v>
      </c>
      <c r="B43" s="45">
        <v>612</v>
      </c>
      <c r="C43" s="45">
        <v>25</v>
      </c>
      <c r="D43" s="8">
        <f t="shared" si="0"/>
        <v>637</v>
      </c>
      <c r="E43" s="46">
        <f t="shared" si="1"/>
        <v>24206</v>
      </c>
      <c r="F43" s="45">
        <v>517</v>
      </c>
      <c r="G43" s="45">
        <v>16</v>
      </c>
      <c r="H43" s="8">
        <f t="shared" si="2"/>
        <v>533</v>
      </c>
      <c r="I43" s="46">
        <f t="shared" si="3"/>
        <v>20254</v>
      </c>
      <c r="J43" s="7">
        <f t="shared" si="14"/>
        <v>1129</v>
      </c>
      <c r="K43" s="7">
        <f t="shared" si="14"/>
        <v>41</v>
      </c>
      <c r="L43" s="9">
        <f t="shared" si="5"/>
        <v>1170</v>
      </c>
      <c r="M43" s="22">
        <f t="shared" si="6"/>
        <v>44460</v>
      </c>
      <c r="N43" s="20"/>
      <c r="O43" s="47">
        <v>89</v>
      </c>
      <c r="P43" s="48">
        <v>68</v>
      </c>
      <c r="Q43" s="48">
        <v>0</v>
      </c>
      <c r="R43" s="49">
        <f t="shared" si="7"/>
        <v>68</v>
      </c>
      <c r="S43" s="50">
        <f t="shared" si="8"/>
        <v>6052</v>
      </c>
      <c r="T43" s="48">
        <v>180</v>
      </c>
      <c r="U43" s="48">
        <v>0</v>
      </c>
      <c r="V43" s="49">
        <f t="shared" si="9"/>
        <v>180</v>
      </c>
      <c r="W43" s="50">
        <f t="shared" si="10"/>
        <v>16020</v>
      </c>
      <c r="X43" s="51">
        <f t="shared" si="15"/>
        <v>248</v>
      </c>
      <c r="Y43" s="51">
        <f t="shared" si="15"/>
        <v>0</v>
      </c>
      <c r="Z43" s="52">
        <f t="shared" si="12"/>
        <v>248</v>
      </c>
      <c r="AA43" s="19">
        <f t="shared" si="13"/>
        <v>22072</v>
      </c>
    </row>
    <row r="44" spans="1:27" ht="18.75" customHeight="1" thickBot="1">
      <c r="A44" s="53">
        <v>39</v>
      </c>
      <c r="B44" s="48">
        <v>569</v>
      </c>
      <c r="C44" s="48">
        <v>23</v>
      </c>
      <c r="D44" s="49">
        <f t="shared" si="0"/>
        <v>592</v>
      </c>
      <c r="E44" s="50">
        <f t="shared" si="1"/>
        <v>23088</v>
      </c>
      <c r="F44" s="48">
        <v>533</v>
      </c>
      <c r="G44" s="48">
        <v>20</v>
      </c>
      <c r="H44" s="49">
        <f t="shared" si="2"/>
        <v>553</v>
      </c>
      <c r="I44" s="50">
        <f t="shared" si="3"/>
        <v>21567</v>
      </c>
      <c r="J44" s="51">
        <f t="shared" si="14"/>
        <v>1102</v>
      </c>
      <c r="K44" s="51">
        <f t="shared" si="14"/>
        <v>43</v>
      </c>
      <c r="L44" s="52">
        <f t="shared" si="5"/>
        <v>1145</v>
      </c>
      <c r="M44" s="22">
        <f t="shared" si="6"/>
        <v>44655</v>
      </c>
      <c r="N44" s="20"/>
      <c r="O44" s="54">
        <v>90</v>
      </c>
      <c r="P44" s="55">
        <v>82</v>
      </c>
      <c r="Q44" s="55">
        <v>0</v>
      </c>
      <c r="R44" s="56">
        <f t="shared" si="7"/>
        <v>82</v>
      </c>
      <c r="S44" s="57">
        <f t="shared" si="8"/>
        <v>7380</v>
      </c>
      <c r="T44" s="55">
        <v>149</v>
      </c>
      <c r="U44" s="55">
        <v>1</v>
      </c>
      <c r="V44" s="56">
        <f t="shared" si="9"/>
        <v>150</v>
      </c>
      <c r="W44" s="57">
        <f t="shared" si="10"/>
        <v>13500</v>
      </c>
      <c r="X44" s="58">
        <f t="shared" si="15"/>
        <v>231</v>
      </c>
      <c r="Y44" s="58">
        <f t="shared" si="15"/>
        <v>1</v>
      </c>
      <c r="Z44" s="59">
        <f t="shared" si="12"/>
        <v>232</v>
      </c>
      <c r="AA44" s="19">
        <f t="shared" si="13"/>
        <v>20880</v>
      </c>
    </row>
    <row r="45" spans="1:27" ht="18.75" customHeight="1">
      <c r="A45" s="60">
        <v>40</v>
      </c>
      <c r="B45" s="55">
        <v>637</v>
      </c>
      <c r="C45" s="55">
        <v>20</v>
      </c>
      <c r="D45" s="56">
        <f t="shared" si="0"/>
        <v>657</v>
      </c>
      <c r="E45" s="57">
        <f t="shared" si="1"/>
        <v>26280</v>
      </c>
      <c r="F45" s="55">
        <v>557</v>
      </c>
      <c r="G45" s="55">
        <v>13</v>
      </c>
      <c r="H45" s="56">
        <f t="shared" si="2"/>
        <v>570</v>
      </c>
      <c r="I45" s="57">
        <f t="shared" si="3"/>
        <v>22800</v>
      </c>
      <c r="J45" s="58">
        <f t="shared" si="14"/>
        <v>1194</v>
      </c>
      <c r="K45" s="58">
        <f t="shared" si="14"/>
        <v>33</v>
      </c>
      <c r="L45" s="59">
        <f t="shared" si="5"/>
        <v>1227</v>
      </c>
      <c r="M45" s="22">
        <f t="shared" si="6"/>
        <v>49080</v>
      </c>
      <c r="N45" s="20"/>
      <c r="O45" s="39">
        <v>91</v>
      </c>
      <c r="P45" s="45">
        <v>61</v>
      </c>
      <c r="Q45" s="45">
        <v>0</v>
      </c>
      <c r="R45" s="8">
        <f t="shared" si="7"/>
        <v>61</v>
      </c>
      <c r="S45" s="46">
        <f t="shared" si="8"/>
        <v>5551</v>
      </c>
      <c r="T45" s="45">
        <v>160</v>
      </c>
      <c r="U45" s="45">
        <v>0</v>
      </c>
      <c r="V45" s="8">
        <f t="shared" si="9"/>
        <v>160</v>
      </c>
      <c r="W45" s="46">
        <f t="shared" si="10"/>
        <v>14560</v>
      </c>
      <c r="X45" s="7">
        <f t="shared" si="15"/>
        <v>221</v>
      </c>
      <c r="Y45" s="7">
        <f t="shared" si="15"/>
        <v>0</v>
      </c>
      <c r="Z45" s="9">
        <f t="shared" si="12"/>
        <v>221</v>
      </c>
      <c r="AA45" s="19">
        <f t="shared" si="13"/>
        <v>20111</v>
      </c>
    </row>
    <row r="46" spans="1:27" ht="18.75" customHeight="1">
      <c r="A46" s="13">
        <v>41</v>
      </c>
      <c r="B46" s="45">
        <v>650</v>
      </c>
      <c r="C46" s="45">
        <v>15</v>
      </c>
      <c r="D46" s="8">
        <f t="shared" si="0"/>
        <v>665</v>
      </c>
      <c r="E46" s="46">
        <f t="shared" si="1"/>
        <v>27265</v>
      </c>
      <c r="F46" s="45">
        <v>553</v>
      </c>
      <c r="G46" s="45">
        <v>22</v>
      </c>
      <c r="H46" s="8">
        <f t="shared" si="2"/>
        <v>575</v>
      </c>
      <c r="I46" s="46">
        <f t="shared" si="3"/>
        <v>23575</v>
      </c>
      <c r="J46" s="7">
        <f t="shared" si="14"/>
        <v>1203</v>
      </c>
      <c r="K46" s="7">
        <f t="shared" si="14"/>
        <v>37</v>
      </c>
      <c r="L46" s="9">
        <f t="shared" si="5"/>
        <v>1240</v>
      </c>
      <c r="M46" s="22">
        <f t="shared" si="6"/>
        <v>50840</v>
      </c>
      <c r="N46" s="20"/>
      <c r="O46" s="39">
        <v>92</v>
      </c>
      <c r="P46" s="45">
        <v>29</v>
      </c>
      <c r="Q46" s="45">
        <v>0</v>
      </c>
      <c r="R46" s="8">
        <f t="shared" si="7"/>
        <v>29</v>
      </c>
      <c r="S46" s="46">
        <f t="shared" si="8"/>
        <v>2668</v>
      </c>
      <c r="T46" s="45">
        <v>111</v>
      </c>
      <c r="U46" s="45">
        <v>0</v>
      </c>
      <c r="V46" s="8">
        <f t="shared" si="9"/>
        <v>111</v>
      </c>
      <c r="W46" s="46">
        <f t="shared" si="10"/>
        <v>10212</v>
      </c>
      <c r="X46" s="7">
        <f t="shared" si="15"/>
        <v>140</v>
      </c>
      <c r="Y46" s="7">
        <f t="shared" si="15"/>
        <v>0</v>
      </c>
      <c r="Z46" s="9">
        <f t="shared" si="12"/>
        <v>140</v>
      </c>
      <c r="AA46" s="19">
        <f t="shared" si="13"/>
        <v>12880</v>
      </c>
    </row>
    <row r="47" spans="1:27" ht="18.75" customHeight="1">
      <c r="A47" s="13">
        <v>42</v>
      </c>
      <c r="B47" s="45">
        <v>618</v>
      </c>
      <c r="C47" s="45">
        <v>18</v>
      </c>
      <c r="D47" s="8">
        <f t="shared" si="0"/>
        <v>636</v>
      </c>
      <c r="E47" s="46">
        <f t="shared" si="1"/>
        <v>26712</v>
      </c>
      <c r="F47" s="45">
        <v>590</v>
      </c>
      <c r="G47" s="45">
        <v>20</v>
      </c>
      <c r="H47" s="8">
        <f t="shared" si="2"/>
        <v>610</v>
      </c>
      <c r="I47" s="46">
        <f t="shared" si="3"/>
        <v>25620</v>
      </c>
      <c r="J47" s="7">
        <f t="shared" si="14"/>
        <v>1208</v>
      </c>
      <c r="K47" s="7">
        <f t="shared" si="14"/>
        <v>38</v>
      </c>
      <c r="L47" s="9">
        <f t="shared" si="5"/>
        <v>1246</v>
      </c>
      <c r="M47" s="22">
        <f t="shared" si="6"/>
        <v>52332</v>
      </c>
      <c r="N47" s="20"/>
      <c r="O47" s="39">
        <v>93</v>
      </c>
      <c r="P47" s="45">
        <v>37</v>
      </c>
      <c r="Q47" s="45">
        <v>0</v>
      </c>
      <c r="R47" s="8">
        <f t="shared" si="7"/>
        <v>37</v>
      </c>
      <c r="S47" s="46">
        <f t="shared" si="8"/>
        <v>3441</v>
      </c>
      <c r="T47" s="45">
        <v>87</v>
      </c>
      <c r="U47" s="45">
        <v>0</v>
      </c>
      <c r="V47" s="8">
        <f t="shared" si="9"/>
        <v>87</v>
      </c>
      <c r="W47" s="46">
        <f t="shared" si="10"/>
        <v>8091</v>
      </c>
      <c r="X47" s="7">
        <f t="shared" si="15"/>
        <v>124</v>
      </c>
      <c r="Y47" s="7">
        <f t="shared" si="15"/>
        <v>0</v>
      </c>
      <c r="Z47" s="9">
        <f t="shared" si="12"/>
        <v>124</v>
      </c>
      <c r="AA47" s="19">
        <f t="shared" si="13"/>
        <v>11532</v>
      </c>
    </row>
    <row r="48" spans="1:27" ht="18.75" customHeight="1" thickBot="1">
      <c r="A48" s="13">
        <v>43</v>
      </c>
      <c r="B48" s="45">
        <v>698</v>
      </c>
      <c r="C48" s="45">
        <v>14</v>
      </c>
      <c r="D48" s="8">
        <f t="shared" si="0"/>
        <v>712</v>
      </c>
      <c r="E48" s="46">
        <f t="shared" si="1"/>
        <v>30616</v>
      </c>
      <c r="F48" s="45">
        <v>651</v>
      </c>
      <c r="G48" s="45">
        <v>13</v>
      </c>
      <c r="H48" s="8">
        <f t="shared" si="2"/>
        <v>664</v>
      </c>
      <c r="I48" s="46">
        <f t="shared" si="3"/>
        <v>28552</v>
      </c>
      <c r="J48" s="7">
        <f t="shared" si="14"/>
        <v>1349</v>
      </c>
      <c r="K48" s="7">
        <f t="shared" si="14"/>
        <v>27</v>
      </c>
      <c r="L48" s="9">
        <f t="shared" si="5"/>
        <v>1376</v>
      </c>
      <c r="M48" s="22">
        <f t="shared" si="6"/>
        <v>59168</v>
      </c>
      <c r="N48" s="20"/>
      <c r="O48" s="47">
        <v>94</v>
      </c>
      <c r="P48" s="48">
        <v>23</v>
      </c>
      <c r="Q48" s="48">
        <v>0</v>
      </c>
      <c r="R48" s="49">
        <f t="shared" si="7"/>
        <v>23</v>
      </c>
      <c r="S48" s="50">
        <f t="shared" si="8"/>
        <v>2162</v>
      </c>
      <c r="T48" s="48">
        <v>61</v>
      </c>
      <c r="U48" s="48">
        <v>0</v>
      </c>
      <c r="V48" s="49">
        <f t="shared" si="9"/>
        <v>61</v>
      </c>
      <c r="W48" s="50">
        <f t="shared" si="10"/>
        <v>5734</v>
      </c>
      <c r="X48" s="51">
        <f t="shared" si="15"/>
        <v>84</v>
      </c>
      <c r="Y48" s="51">
        <f t="shared" si="15"/>
        <v>0</v>
      </c>
      <c r="Z48" s="52">
        <f t="shared" si="12"/>
        <v>84</v>
      </c>
      <c r="AA48" s="19">
        <f t="shared" si="13"/>
        <v>7896</v>
      </c>
    </row>
    <row r="49" spans="1:27" ht="18.75" customHeight="1" thickBot="1">
      <c r="A49" s="53">
        <v>44</v>
      </c>
      <c r="B49" s="48">
        <v>738</v>
      </c>
      <c r="C49" s="48">
        <v>12</v>
      </c>
      <c r="D49" s="49">
        <f t="shared" si="0"/>
        <v>750</v>
      </c>
      <c r="E49" s="50">
        <f t="shared" si="1"/>
        <v>33000</v>
      </c>
      <c r="F49" s="48">
        <v>632</v>
      </c>
      <c r="G49" s="48">
        <v>14</v>
      </c>
      <c r="H49" s="49">
        <f t="shared" si="2"/>
        <v>646</v>
      </c>
      <c r="I49" s="50">
        <f t="shared" si="3"/>
        <v>28424</v>
      </c>
      <c r="J49" s="51">
        <f t="shared" si="14"/>
        <v>1370</v>
      </c>
      <c r="K49" s="51">
        <f t="shared" si="14"/>
        <v>26</v>
      </c>
      <c r="L49" s="52">
        <f t="shared" si="5"/>
        <v>1396</v>
      </c>
      <c r="M49" s="22">
        <f t="shared" si="6"/>
        <v>61424</v>
      </c>
      <c r="N49" s="20"/>
      <c r="O49" s="54">
        <v>95</v>
      </c>
      <c r="P49" s="55">
        <v>13</v>
      </c>
      <c r="Q49" s="55">
        <v>0</v>
      </c>
      <c r="R49" s="56">
        <f t="shared" si="7"/>
        <v>13</v>
      </c>
      <c r="S49" s="57">
        <f t="shared" si="8"/>
        <v>1235</v>
      </c>
      <c r="T49" s="55">
        <v>59</v>
      </c>
      <c r="U49" s="55">
        <v>0</v>
      </c>
      <c r="V49" s="56">
        <f t="shared" si="9"/>
        <v>59</v>
      </c>
      <c r="W49" s="57">
        <f t="shared" si="10"/>
        <v>5605</v>
      </c>
      <c r="X49" s="58">
        <f t="shared" si="15"/>
        <v>72</v>
      </c>
      <c r="Y49" s="58">
        <f t="shared" si="15"/>
        <v>0</v>
      </c>
      <c r="Z49" s="59">
        <f t="shared" si="12"/>
        <v>72</v>
      </c>
      <c r="AA49" s="19">
        <f t="shared" si="13"/>
        <v>6840</v>
      </c>
    </row>
    <row r="50" spans="1:27" ht="18.75" customHeight="1">
      <c r="A50" s="60">
        <v>45</v>
      </c>
      <c r="B50" s="55">
        <v>726</v>
      </c>
      <c r="C50" s="55">
        <v>17</v>
      </c>
      <c r="D50" s="56">
        <f t="shared" si="0"/>
        <v>743</v>
      </c>
      <c r="E50" s="57">
        <f t="shared" si="1"/>
        <v>33435</v>
      </c>
      <c r="F50" s="55">
        <v>619</v>
      </c>
      <c r="G50" s="55">
        <v>10</v>
      </c>
      <c r="H50" s="56">
        <f t="shared" si="2"/>
        <v>629</v>
      </c>
      <c r="I50" s="57">
        <f t="shared" si="3"/>
        <v>28305</v>
      </c>
      <c r="J50" s="58">
        <f t="shared" si="14"/>
        <v>1345</v>
      </c>
      <c r="K50" s="58">
        <f t="shared" si="14"/>
        <v>27</v>
      </c>
      <c r="L50" s="59">
        <f t="shared" si="5"/>
        <v>1372</v>
      </c>
      <c r="M50" s="22">
        <f t="shared" si="6"/>
        <v>61740</v>
      </c>
      <c r="N50" s="20"/>
      <c r="O50" s="39">
        <v>96</v>
      </c>
      <c r="P50" s="45">
        <v>11</v>
      </c>
      <c r="Q50" s="45">
        <v>0</v>
      </c>
      <c r="R50" s="8">
        <f t="shared" si="7"/>
        <v>11</v>
      </c>
      <c r="S50" s="46">
        <f t="shared" si="8"/>
        <v>1056</v>
      </c>
      <c r="T50" s="45">
        <v>47</v>
      </c>
      <c r="U50" s="45">
        <v>0</v>
      </c>
      <c r="V50" s="8">
        <f t="shared" si="9"/>
        <v>47</v>
      </c>
      <c r="W50" s="46">
        <f t="shared" si="10"/>
        <v>4512</v>
      </c>
      <c r="X50" s="7">
        <f t="shared" si="15"/>
        <v>58</v>
      </c>
      <c r="Y50" s="7">
        <f t="shared" si="15"/>
        <v>0</v>
      </c>
      <c r="Z50" s="9">
        <f t="shared" si="12"/>
        <v>58</v>
      </c>
      <c r="AA50" s="19">
        <f t="shared" si="13"/>
        <v>5568</v>
      </c>
    </row>
    <row r="51" spans="1:27" ht="18.75" customHeight="1">
      <c r="A51" s="13">
        <v>46</v>
      </c>
      <c r="B51" s="45">
        <v>718</v>
      </c>
      <c r="C51" s="45">
        <v>14</v>
      </c>
      <c r="D51" s="8">
        <f t="shared" si="0"/>
        <v>732</v>
      </c>
      <c r="E51" s="46">
        <f t="shared" si="1"/>
        <v>33672</v>
      </c>
      <c r="F51" s="45">
        <v>627</v>
      </c>
      <c r="G51" s="45">
        <v>23</v>
      </c>
      <c r="H51" s="8">
        <f t="shared" si="2"/>
        <v>650</v>
      </c>
      <c r="I51" s="46">
        <f t="shared" si="3"/>
        <v>29900</v>
      </c>
      <c r="J51" s="7">
        <f t="shared" si="14"/>
        <v>1345</v>
      </c>
      <c r="K51" s="7">
        <f t="shared" si="14"/>
        <v>37</v>
      </c>
      <c r="L51" s="9">
        <f t="shared" si="5"/>
        <v>1382</v>
      </c>
      <c r="M51" s="22">
        <f t="shared" si="6"/>
        <v>63572</v>
      </c>
      <c r="N51" s="20"/>
      <c r="O51" s="39">
        <v>97</v>
      </c>
      <c r="P51" s="45">
        <v>8</v>
      </c>
      <c r="Q51" s="45">
        <v>0</v>
      </c>
      <c r="R51" s="8">
        <f t="shared" si="7"/>
        <v>8</v>
      </c>
      <c r="S51" s="46">
        <f t="shared" si="8"/>
        <v>776</v>
      </c>
      <c r="T51" s="45">
        <v>23</v>
      </c>
      <c r="U51" s="45">
        <v>0</v>
      </c>
      <c r="V51" s="8">
        <f t="shared" si="9"/>
        <v>23</v>
      </c>
      <c r="W51" s="46">
        <f t="shared" si="10"/>
        <v>2231</v>
      </c>
      <c r="X51" s="7">
        <f t="shared" si="15"/>
        <v>31</v>
      </c>
      <c r="Y51" s="7">
        <f t="shared" si="15"/>
        <v>0</v>
      </c>
      <c r="Z51" s="9">
        <f t="shared" si="12"/>
        <v>31</v>
      </c>
      <c r="AA51" s="19">
        <f t="shared" si="13"/>
        <v>3007</v>
      </c>
    </row>
    <row r="52" spans="1:27" ht="18.75" customHeight="1">
      <c r="A52" s="13">
        <v>47</v>
      </c>
      <c r="B52" s="45">
        <v>672</v>
      </c>
      <c r="C52" s="45">
        <v>11</v>
      </c>
      <c r="D52" s="8">
        <f t="shared" si="0"/>
        <v>683</v>
      </c>
      <c r="E52" s="46">
        <f t="shared" si="1"/>
        <v>32101</v>
      </c>
      <c r="F52" s="45">
        <v>595</v>
      </c>
      <c r="G52" s="45">
        <v>22</v>
      </c>
      <c r="H52" s="8">
        <f t="shared" si="2"/>
        <v>617</v>
      </c>
      <c r="I52" s="46">
        <f t="shared" si="3"/>
        <v>28999</v>
      </c>
      <c r="J52" s="7">
        <f t="shared" si="14"/>
        <v>1267</v>
      </c>
      <c r="K52" s="7">
        <f t="shared" si="14"/>
        <v>33</v>
      </c>
      <c r="L52" s="9">
        <f t="shared" si="5"/>
        <v>1300</v>
      </c>
      <c r="M52" s="22">
        <f t="shared" si="6"/>
        <v>61100</v>
      </c>
      <c r="N52" s="20"/>
      <c r="O52" s="39">
        <v>98</v>
      </c>
      <c r="P52" s="45">
        <v>3</v>
      </c>
      <c r="Q52" s="45">
        <v>0</v>
      </c>
      <c r="R52" s="8">
        <f t="shared" si="7"/>
        <v>3</v>
      </c>
      <c r="S52" s="46">
        <f t="shared" si="8"/>
        <v>294</v>
      </c>
      <c r="T52" s="45">
        <v>27</v>
      </c>
      <c r="U52" s="45">
        <v>1</v>
      </c>
      <c r="V52" s="8">
        <f t="shared" si="9"/>
        <v>28</v>
      </c>
      <c r="W52" s="46">
        <f t="shared" si="10"/>
        <v>2744</v>
      </c>
      <c r="X52" s="7">
        <f t="shared" si="15"/>
        <v>30</v>
      </c>
      <c r="Y52" s="7">
        <f t="shared" si="15"/>
        <v>1</v>
      </c>
      <c r="Z52" s="9">
        <f t="shared" si="12"/>
        <v>31</v>
      </c>
      <c r="AA52" s="19">
        <f t="shared" si="13"/>
        <v>3038</v>
      </c>
    </row>
    <row r="53" spans="1:27" ht="18.75" customHeight="1" thickBot="1">
      <c r="A53" s="13">
        <v>48</v>
      </c>
      <c r="B53" s="45">
        <v>690</v>
      </c>
      <c r="C53" s="45">
        <v>17</v>
      </c>
      <c r="D53" s="8">
        <f t="shared" si="0"/>
        <v>707</v>
      </c>
      <c r="E53" s="46">
        <f t="shared" si="1"/>
        <v>33936</v>
      </c>
      <c r="F53" s="45">
        <v>640</v>
      </c>
      <c r="G53" s="45">
        <v>20</v>
      </c>
      <c r="H53" s="8">
        <f t="shared" si="2"/>
        <v>660</v>
      </c>
      <c r="I53" s="46">
        <f t="shared" si="3"/>
        <v>31680</v>
      </c>
      <c r="J53" s="7">
        <f t="shared" si="14"/>
        <v>1330</v>
      </c>
      <c r="K53" s="7">
        <f t="shared" si="14"/>
        <v>37</v>
      </c>
      <c r="L53" s="9">
        <f t="shared" si="5"/>
        <v>1367</v>
      </c>
      <c r="M53" s="22">
        <f t="shared" si="6"/>
        <v>65616</v>
      </c>
      <c r="N53" s="20"/>
      <c r="O53" s="47">
        <v>99</v>
      </c>
      <c r="P53" s="48">
        <v>0</v>
      </c>
      <c r="Q53" s="48">
        <v>0</v>
      </c>
      <c r="R53" s="49">
        <f t="shared" si="7"/>
        <v>0</v>
      </c>
      <c r="S53" s="50">
        <f t="shared" si="8"/>
        <v>0</v>
      </c>
      <c r="T53" s="48">
        <v>8</v>
      </c>
      <c r="U53" s="48">
        <v>0</v>
      </c>
      <c r="V53" s="49">
        <f t="shared" si="9"/>
        <v>8</v>
      </c>
      <c r="W53" s="50">
        <f t="shared" si="10"/>
        <v>792</v>
      </c>
      <c r="X53" s="51">
        <f t="shared" si="15"/>
        <v>8</v>
      </c>
      <c r="Y53" s="51">
        <f t="shared" si="15"/>
        <v>0</v>
      </c>
      <c r="Z53" s="52">
        <f t="shared" si="12"/>
        <v>8</v>
      </c>
      <c r="AA53" s="19">
        <f t="shared" si="13"/>
        <v>792</v>
      </c>
    </row>
    <row r="54" spans="1:27" ht="18.75" customHeight="1" thickBot="1">
      <c r="A54" s="53">
        <v>49</v>
      </c>
      <c r="B54" s="48">
        <v>658</v>
      </c>
      <c r="C54" s="48">
        <v>10</v>
      </c>
      <c r="D54" s="49">
        <f t="shared" si="0"/>
        <v>668</v>
      </c>
      <c r="E54" s="50">
        <f t="shared" si="1"/>
        <v>32732</v>
      </c>
      <c r="F54" s="48">
        <v>589</v>
      </c>
      <c r="G54" s="48">
        <v>26</v>
      </c>
      <c r="H54" s="49">
        <f t="shared" si="2"/>
        <v>615</v>
      </c>
      <c r="I54" s="50">
        <f t="shared" si="3"/>
        <v>30135</v>
      </c>
      <c r="J54" s="51">
        <f t="shared" si="14"/>
        <v>1247</v>
      </c>
      <c r="K54" s="51">
        <f t="shared" si="14"/>
        <v>36</v>
      </c>
      <c r="L54" s="52">
        <f t="shared" si="5"/>
        <v>1283</v>
      </c>
      <c r="M54" s="22">
        <f t="shared" si="6"/>
        <v>62867</v>
      </c>
      <c r="N54" s="20"/>
      <c r="O54" s="54">
        <v>100</v>
      </c>
      <c r="P54" s="55">
        <v>2</v>
      </c>
      <c r="Q54" s="55">
        <v>0</v>
      </c>
      <c r="R54" s="56">
        <f t="shared" si="7"/>
        <v>2</v>
      </c>
      <c r="S54" s="57">
        <f>100*R54</f>
        <v>200</v>
      </c>
      <c r="T54" s="55">
        <v>12</v>
      </c>
      <c r="U54" s="55">
        <v>0</v>
      </c>
      <c r="V54" s="56">
        <f t="shared" si="9"/>
        <v>12</v>
      </c>
      <c r="W54" s="57">
        <f>100*V54</f>
        <v>1200</v>
      </c>
      <c r="X54" s="58">
        <f t="shared" si="15"/>
        <v>14</v>
      </c>
      <c r="Y54" s="58">
        <f t="shared" si="15"/>
        <v>0</v>
      </c>
      <c r="Z54" s="59">
        <f t="shared" si="12"/>
        <v>14</v>
      </c>
      <c r="AA54" s="19">
        <f>100*Z54</f>
        <v>1400</v>
      </c>
    </row>
    <row r="55" spans="1:27" ht="18.75" customHeight="1">
      <c r="A55" s="60">
        <v>50</v>
      </c>
      <c r="B55" s="55">
        <v>676</v>
      </c>
      <c r="C55" s="55">
        <v>10</v>
      </c>
      <c r="D55" s="56">
        <f t="shared" si="0"/>
        <v>686</v>
      </c>
      <c r="E55" s="57">
        <f t="shared" si="1"/>
        <v>34300</v>
      </c>
      <c r="F55" s="55">
        <v>569</v>
      </c>
      <c r="G55" s="55">
        <v>21</v>
      </c>
      <c r="H55" s="56">
        <f t="shared" si="2"/>
        <v>590</v>
      </c>
      <c r="I55" s="57">
        <f t="shared" si="3"/>
        <v>29500</v>
      </c>
      <c r="J55" s="58">
        <f t="shared" si="14"/>
        <v>1245</v>
      </c>
      <c r="K55" s="58">
        <f t="shared" si="14"/>
        <v>31</v>
      </c>
      <c r="L55" s="59">
        <f t="shared" si="5"/>
        <v>1276</v>
      </c>
      <c r="M55" s="22">
        <f t="shared" si="6"/>
        <v>63800</v>
      </c>
      <c r="N55" s="5"/>
      <c r="O55" s="54">
        <v>101</v>
      </c>
      <c r="P55" s="55">
        <v>0</v>
      </c>
      <c r="Q55" s="55">
        <v>0</v>
      </c>
      <c r="R55" s="56">
        <f t="shared" si="7"/>
        <v>0</v>
      </c>
      <c r="S55" s="57">
        <f>101*R55</f>
        <v>0</v>
      </c>
      <c r="T55" s="55">
        <v>7</v>
      </c>
      <c r="U55" s="55">
        <v>0</v>
      </c>
      <c r="V55" s="56">
        <f t="shared" si="9"/>
        <v>7</v>
      </c>
      <c r="W55" s="57">
        <f>101*V55</f>
        <v>707</v>
      </c>
      <c r="X55" s="58">
        <f t="shared" si="15"/>
        <v>7</v>
      </c>
      <c r="Y55" s="58">
        <f t="shared" si="15"/>
        <v>0</v>
      </c>
      <c r="Z55" s="59">
        <f t="shared" si="12"/>
        <v>7</v>
      </c>
      <c r="AA55" s="24">
        <f>101*Z55</f>
        <v>707</v>
      </c>
    </row>
    <row r="56" spans="1:27" ht="18.75" customHeight="1">
      <c r="A56" s="30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29"/>
      <c r="N56" s="5"/>
      <c r="O56" s="54">
        <v>102</v>
      </c>
      <c r="P56" s="55">
        <v>0</v>
      </c>
      <c r="Q56" s="55">
        <v>0</v>
      </c>
      <c r="R56" s="56">
        <f t="shared" si="7"/>
        <v>0</v>
      </c>
      <c r="S56" s="57">
        <f>O56*R56</f>
        <v>0</v>
      </c>
      <c r="T56" s="55">
        <v>5</v>
      </c>
      <c r="U56" s="55">
        <v>0</v>
      </c>
      <c r="V56" s="56">
        <f t="shared" si="9"/>
        <v>5</v>
      </c>
      <c r="W56" s="57">
        <f>102*V56</f>
        <v>510</v>
      </c>
      <c r="X56" s="58">
        <f t="shared" si="15"/>
        <v>5</v>
      </c>
      <c r="Y56" s="58">
        <f t="shared" si="15"/>
        <v>0</v>
      </c>
      <c r="Z56" s="59">
        <f t="shared" si="12"/>
        <v>5</v>
      </c>
      <c r="AA56" s="24">
        <f>102*Z56</f>
        <v>510</v>
      </c>
    </row>
    <row r="57" spans="1:27" ht="18.75" customHeight="1">
      <c r="A57" s="3"/>
      <c r="B57" s="96" t="s">
        <v>1</v>
      </c>
      <c r="C57" s="97"/>
      <c r="D57" s="98"/>
      <c r="E57" s="27"/>
      <c r="F57" s="96" t="s">
        <v>2</v>
      </c>
      <c r="G57" s="97"/>
      <c r="H57" s="98"/>
      <c r="I57" s="27"/>
      <c r="J57" s="96" t="s">
        <v>7</v>
      </c>
      <c r="K57" s="97"/>
      <c r="L57" s="98"/>
      <c r="M57" s="3"/>
      <c r="N57" s="5"/>
      <c r="O57" s="54">
        <v>103</v>
      </c>
      <c r="P57" s="55">
        <v>0</v>
      </c>
      <c r="Q57" s="55">
        <v>0</v>
      </c>
      <c r="R57" s="56">
        <f t="shared" si="7"/>
        <v>0</v>
      </c>
      <c r="S57" s="57">
        <f>O57*R57</f>
        <v>0</v>
      </c>
      <c r="T57" s="55">
        <v>1</v>
      </c>
      <c r="U57" s="55">
        <v>0</v>
      </c>
      <c r="V57" s="56">
        <f t="shared" si="9"/>
        <v>1</v>
      </c>
      <c r="W57" s="57">
        <f>S57*V57</f>
        <v>0</v>
      </c>
      <c r="X57" s="58">
        <f t="shared" si="15"/>
        <v>1</v>
      </c>
      <c r="Y57" s="58">
        <f t="shared" si="15"/>
        <v>0</v>
      </c>
      <c r="Z57" s="59">
        <f t="shared" si="12"/>
        <v>1</v>
      </c>
      <c r="AA57">
        <f>103*Z57</f>
        <v>103</v>
      </c>
    </row>
    <row r="58" spans="2:27" ht="18.75" customHeight="1">
      <c r="B58" s="14" t="s">
        <v>3</v>
      </c>
      <c r="C58" s="14" t="s">
        <v>4</v>
      </c>
      <c r="D58" s="14" t="s">
        <v>5</v>
      </c>
      <c r="E58" s="14"/>
      <c r="F58" s="14" t="s">
        <v>3</v>
      </c>
      <c r="G58" s="14" t="s">
        <v>4</v>
      </c>
      <c r="H58" s="14" t="s">
        <v>5</v>
      </c>
      <c r="I58" s="14"/>
      <c r="J58" s="14" t="s">
        <v>3</v>
      </c>
      <c r="K58" s="14" t="s">
        <v>4</v>
      </c>
      <c r="L58" s="14" t="s">
        <v>5</v>
      </c>
      <c r="O58" s="54">
        <v>104</v>
      </c>
      <c r="P58" s="55">
        <v>0</v>
      </c>
      <c r="Q58" s="55">
        <v>0</v>
      </c>
      <c r="R58" s="56">
        <f t="shared" si="7"/>
        <v>0</v>
      </c>
      <c r="S58" s="57">
        <f>O58*R58</f>
        <v>0</v>
      </c>
      <c r="T58" s="55">
        <v>3</v>
      </c>
      <c r="U58" s="55">
        <v>0</v>
      </c>
      <c r="V58" s="56">
        <f t="shared" si="9"/>
        <v>3</v>
      </c>
      <c r="W58" s="57">
        <f>S58*V58</f>
        <v>0</v>
      </c>
      <c r="X58" s="58">
        <f t="shared" si="15"/>
        <v>3</v>
      </c>
      <c r="Y58" s="58">
        <f t="shared" si="15"/>
        <v>0</v>
      </c>
      <c r="Z58" s="59">
        <f t="shared" si="12"/>
        <v>3</v>
      </c>
      <c r="AA58">
        <f>104*Z58</f>
        <v>312</v>
      </c>
    </row>
    <row r="59" spans="1:27" ht="18.75" customHeight="1">
      <c r="A59" s="41" t="s">
        <v>7</v>
      </c>
      <c r="B59" s="10">
        <f>SUM(B5:B55)+SUM(P5:P59)</f>
        <v>44100</v>
      </c>
      <c r="C59" s="10">
        <f aca="true" t="shared" si="16" ref="C59:L59">SUM(C5:C55)+SUM(Q5:Q59)</f>
        <v>1161</v>
      </c>
      <c r="D59" s="10">
        <f t="shared" si="16"/>
        <v>45261</v>
      </c>
      <c r="E59" s="10" t="e">
        <f t="shared" si="16"/>
        <v>#VALUE!</v>
      </c>
      <c r="F59" s="10">
        <f t="shared" si="16"/>
        <v>43841</v>
      </c>
      <c r="G59" s="10">
        <f t="shared" si="16"/>
        <v>931</v>
      </c>
      <c r="H59" s="10">
        <f t="shared" si="16"/>
        <v>44772</v>
      </c>
      <c r="I59" s="10">
        <f t="shared" si="16"/>
        <v>2126343</v>
      </c>
      <c r="J59" s="10">
        <f t="shared" si="16"/>
        <v>87941</v>
      </c>
      <c r="K59" s="10">
        <f t="shared" si="16"/>
        <v>2092</v>
      </c>
      <c r="L59" s="10">
        <f t="shared" si="16"/>
        <v>90033</v>
      </c>
      <c r="O59" s="75" t="s">
        <v>71</v>
      </c>
      <c r="P59" s="55">
        <v>0</v>
      </c>
      <c r="Q59" s="55">
        <v>0</v>
      </c>
      <c r="R59" s="56">
        <f t="shared" si="7"/>
        <v>0</v>
      </c>
      <c r="S59" s="57" t="e">
        <f>O59*R59</f>
        <v>#VALUE!</v>
      </c>
      <c r="T59" s="55">
        <v>2</v>
      </c>
      <c r="U59" s="55">
        <v>0</v>
      </c>
      <c r="V59" s="56">
        <f t="shared" si="9"/>
        <v>2</v>
      </c>
      <c r="W59" s="57">
        <f>105*V59</f>
        <v>210</v>
      </c>
      <c r="X59" s="58">
        <f t="shared" si="15"/>
        <v>2</v>
      </c>
      <c r="Y59" s="58">
        <f t="shared" si="15"/>
        <v>0</v>
      </c>
      <c r="Z59" s="59">
        <f t="shared" si="12"/>
        <v>2</v>
      </c>
      <c r="AA59">
        <f>105*Z59</f>
        <v>210</v>
      </c>
    </row>
    <row r="60" spans="19:27" ht="18.75" customHeight="1">
      <c r="S60" t="e">
        <f>(SUM(E5:E55)+SUM(S5:S59))/D59</f>
        <v>#VALUE!</v>
      </c>
      <c r="W60">
        <f>(SUM(I5:I55)+SUM(W5:W59))/H59</f>
        <v>47.49269632806218</v>
      </c>
      <c r="AA60">
        <f>(SUM(M5:M55)+SUM(AA5:AA59))/L59</f>
        <v>46.35816867148712</v>
      </c>
    </row>
    <row r="61" spans="1:17" ht="18.75" customHeight="1">
      <c r="A61" s="76" t="s">
        <v>22</v>
      </c>
      <c r="B61" s="70"/>
      <c r="C61" s="70"/>
      <c r="D61" s="94" t="s">
        <v>8</v>
      </c>
      <c r="E61" s="99"/>
      <c r="F61" s="99"/>
      <c r="G61" s="100"/>
      <c r="H61" s="94" t="s">
        <v>9</v>
      </c>
      <c r="I61" s="99"/>
      <c r="J61" s="99"/>
      <c r="K61" s="100"/>
      <c r="L61" s="94" t="s">
        <v>7</v>
      </c>
      <c r="M61" s="101"/>
      <c r="N61" s="101"/>
      <c r="O61" s="101"/>
      <c r="P61" s="101"/>
      <c r="Q61" s="95"/>
    </row>
    <row r="62" spans="1:24" ht="18.75" customHeight="1">
      <c r="A62" s="71"/>
      <c r="B62" s="72"/>
      <c r="C62" s="72"/>
      <c r="D62" s="79" t="s">
        <v>10</v>
      </c>
      <c r="E62" s="80"/>
      <c r="F62" s="79" t="s">
        <v>11</v>
      </c>
      <c r="G62" s="79" t="s">
        <v>12</v>
      </c>
      <c r="H62" s="79" t="s">
        <v>10</v>
      </c>
      <c r="I62" s="80"/>
      <c r="J62" s="79" t="s">
        <v>11</v>
      </c>
      <c r="K62" s="77" t="s">
        <v>12</v>
      </c>
      <c r="L62" s="81" t="s">
        <v>10</v>
      </c>
      <c r="M62" s="81" t="s">
        <v>11</v>
      </c>
      <c r="N62" s="94" t="s">
        <v>11</v>
      </c>
      <c r="O62" s="95"/>
      <c r="P62" s="94" t="s">
        <v>12</v>
      </c>
      <c r="Q62" s="95"/>
      <c r="S62" s="35" t="s">
        <v>23</v>
      </c>
      <c r="T62" s="34"/>
      <c r="U62" s="35" t="s">
        <v>24</v>
      </c>
      <c r="V62" s="87"/>
      <c r="X62" s="88" t="e">
        <f>S60</f>
        <v>#VALUE!</v>
      </c>
    </row>
    <row r="63" spans="1:24" ht="18.75" customHeight="1">
      <c r="A63" s="82" t="s">
        <v>72</v>
      </c>
      <c r="B63" s="69"/>
      <c r="C63" s="69"/>
      <c r="D63" s="11">
        <f>SUM(B5:B10)</f>
        <v>2122</v>
      </c>
      <c r="F63" s="11">
        <f>SUM(C5:C10)</f>
        <v>47</v>
      </c>
      <c r="G63" s="16">
        <f>SUM(D5:D10)</f>
        <v>2169</v>
      </c>
      <c r="H63" s="11">
        <f>SUM(F5:F10)</f>
        <v>1982</v>
      </c>
      <c r="J63" s="11">
        <f>SUM(G5:G10)</f>
        <v>40</v>
      </c>
      <c r="K63" s="16">
        <f>SUM(H5:H10)</f>
        <v>2022</v>
      </c>
      <c r="L63" s="83">
        <f>SUM(J5:J10)</f>
        <v>4104</v>
      </c>
      <c r="M63" s="83">
        <f>SUM(K5:K10)</f>
        <v>87</v>
      </c>
      <c r="N63" s="90">
        <f>SUM(K5:K10)</f>
        <v>87</v>
      </c>
      <c r="O63" s="91"/>
      <c r="P63" s="92">
        <f>SUM(L5:L10)</f>
        <v>4191</v>
      </c>
      <c r="Q63" s="93"/>
      <c r="S63" s="35"/>
      <c r="T63" s="34"/>
      <c r="U63" s="35" t="s">
        <v>25</v>
      </c>
      <c r="V63" s="87"/>
      <c r="X63" s="88">
        <f>W60</f>
        <v>47.49269632806218</v>
      </c>
    </row>
    <row r="64" spans="1:24" ht="18.75" customHeight="1">
      <c r="A64" s="82" t="s">
        <v>73</v>
      </c>
      <c r="B64" s="69"/>
      <c r="C64" s="69"/>
      <c r="D64" s="11">
        <f>SUM(B11:B16)</f>
        <v>2208</v>
      </c>
      <c r="F64" s="11">
        <f>SUM(C11:C16)</f>
        <v>50</v>
      </c>
      <c r="G64" s="16">
        <f>SUM(D11:D16)</f>
        <v>2258</v>
      </c>
      <c r="H64" s="11">
        <f>SUM(F11:F16)</f>
        <v>2154</v>
      </c>
      <c r="J64" s="11">
        <f>SUM(G11:G16)</f>
        <v>35</v>
      </c>
      <c r="K64" s="16">
        <f>SUM(H11:H16)</f>
        <v>2189</v>
      </c>
      <c r="L64" s="83">
        <f>SUM(J11:J16)</f>
        <v>4362</v>
      </c>
      <c r="M64" s="83">
        <f>SUM(K11:K16)</f>
        <v>85</v>
      </c>
      <c r="N64" s="90">
        <f>SUM(K11:K16)</f>
        <v>85</v>
      </c>
      <c r="O64" s="91"/>
      <c r="P64" s="92">
        <f>SUM(L11:L16)</f>
        <v>4447</v>
      </c>
      <c r="Q64" s="93"/>
      <c r="S64" s="35"/>
      <c r="T64" s="34"/>
      <c r="U64" s="35" t="s">
        <v>7</v>
      </c>
      <c r="V64" s="87"/>
      <c r="X64" s="88">
        <f>AA60</f>
        <v>46.35816867148712</v>
      </c>
    </row>
    <row r="65" spans="1:17" ht="18.75" customHeight="1">
      <c r="A65" s="82" t="s">
        <v>74</v>
      </c>
      <c r="B65" s="69"/>
      <c r="C65" s="69"/>
      <c r="D65" s="11">
        <f>SUM(B17:B19)</f>
        <v>1157</v>
      </c>
      <c r="F65" s="11">
        <f>SUM(C17:C19)</f>
        <v>18</v>
      </c>
      <c r="G65" s="16">
        <f>SUM(D17:D19)</f>
        <v>1175</v>
      </c>
      <c r="H65" s="11">
        <f>SUM(F17:F19)</f>
        <v>1067</v>
      </c>
      <c r="J65" s="11">
        <f>SUM(G17:G19)</f>
        <v>17</v>
      </c>
      <c r="K65" s="16">
        <f>SUM(H17:H19)</f>
        <v>1084</v>
      </c>
      <c r="L65" s="83">
        <f>SUM(J17:J19)</f>
        <v>2224</v>
      </c>
      <c r="M65" s="83">
        <f>SUM(K17:K19)</f>
        <v>35</v>
      </c>
      <c r="N65" s="90">
        <f>SUM(K17:K19)</f>
        <v>35</v>
      </c>
      <c r="O65" s="91"/>
      <c r="P65" s="92">
        <f>SUM(L17:L19)</f>
        <v>2259</v>
      </c>
      <c r="Q65" s="93"/>
    </row>
    <row r="66" spans="1:17" ht="18.75" customHeight="1">
      <c r="A66" s="82" t="s">
        <v>75</v>
      </c>
      <c r="B66" s="69"/>
      <c r="C66" s="69"/>
      <c r="D66" s="11">
        <f>SUM(B5:B24)</f>
        <v>7484</v>
      </c>
      <c r="F66" s="11">
        <f>SUM(C5:C24)</f>
        <v>158</v>
      </c>
      <c r="G66" s="16">
        <f>SUM(D5:D24)</f>
        <v>7642</v>
      </c>
      <c r="H66" s="11">
        <f>SUM(F5:F24)</f>
        <v>7145</v>
      </c>
      <c r="J66" s="11">
        <f>SUM(G5:G24)</f>
        <v>135</v>
      </c>
      <c r="K66" s="16">
        <f>SUM(H5:H24)</f>
        <v>7280</v>
      </c>
      <c r="L66" s="83">
        <f>SUM(J5:J24)</f>
        <v>14629</v>
      </c>
      <c r="M66" s="83">
        <f>SUM(K5:K24)</f>
        <v>293</v>
      </c>
      <c r="N66" s="90">
        <f>SUM(K5:K24)</f>
        <v>293</v>
      </c>
      <c r="O66" s="91"/>
      <c r="P66" s="92">
        <f>SUM(L5:L24)</f>
        <v>14922</v>
      </c>
      <c r="Q66" s="93"/>
    </row>
    <row r="67" spans="1:17" ht="18.75" customHeight="1">
      <c r="A67" s="82" t="s">
        <v>76</v>
      </c>
      <c r="B67" s="69"/>
      <c r="C67" s="69"/>
      <c r="D67" s="11">
        <f>SUM(B45:B55)+SUM(P5:P18)</f>
        <v>15429</v>
      </c>
      <c r="F67" s="11">
        <f>SUM(C45:C55)+SUM(Q5:Q18)</f>
        <v>278</v>
      </c>
      <c r="G67" s="16">
        <f>SUM(D45:D55)+SUM(R5:R18)</f>
        <v>15707</v>
      </c>
      <c r="H67" s="11">
        <f>SUM(F45:F55)+SUM(T5:T18)</f>
        <v>14472</v>
      </c>
      <c r="J67" s="11">
        <f>SUM(G45:G55)+SUM(U5:U18)</f>
        <v>357</v>
      </c>
      <c r="K67" s="16">
        <f>SUM(H45:H55)+SUM(V5:V18)</f>
        <v>14829</v>
      </c>
      <c r="L67" s="83">
        <f>SUM(J45:J55)+SUM(X5:X18)</f>
        <v>29901</v>
      </c>
      <c r="M67" s="83">
        <f>SUM(K45:K55)+SUM(Y5:Y18)</f>
        <v>635</v>
      </c>
      <c r="N67" s="90">
        <f>SUM(K45:K55)+SUM(Y5:Y18)</f>
        <v>635</v>
      </c>
      <c r="O67" s="91"/>
      <c r="P67" s="92">
        <f>SUM(L45:L55)+SUM(Z5:Z18)</f>
        <v>30536</v>
      </c>
      <c r="Q67" s="93"/>
    </row>
    <row r="68" spans="1:17" ht="18.75" customHeight="1">
      <c r="A68" s="82" t="s">
        <v>77</v>
      </c>
      <c r="B68" s="69"/>
      <c r="C68" s="69"/>
      <c r="D68" s="11">
        <f>SUM(P19:P28)</f>
        <v>6749</v>
      </c>
      <c r="F68" s="11">
        <f>SUM(Q19:Q28)</f>
        <v>23</v>
      </c>
      <c r="G68" s="16">
        <f>SUM(R19:R28)</f>
        <v>6772</v>
      </c>
      <c r="H68" s="11">
        <f>SUM(T19:T28)</f>
        <v>6993</v>
      </c>
      <c r="J68" s="11">
        <f>SUM(U19:U28)</f>
        <v>21</v>
      </c>
      <c r="K68" s="16">
        <f>SUM(V19:V28)</f>
        <v>7014</v>
      </c>
      <c r="L68" s="83">
        <f>SUM(X19:X28)</f>
        <v>13742</v>
      </c>
      <c r="M68" s="83">
        <f>SUM(Y19:Y28)</f>
        <v>44</v>
      </c>
      <c r="N68" s="90">
        <f>SUM(Y19:Y28)</f>
        <v>44</v>
      </c>
      <c r="O68" s="91"/>
      <c r="P68" s="92">
        <f>SUM(Z19:Z28)</f>
        <v>13786</v>
      </c>
      <c r="Q68" s="93"/>
    </row>
    <row r="69" spans="1:17" ht="18.75" customHeight="1">
      <c r="A69" s="82" t="s">
        <v>78</v>
      </c>
      <c r="B69" s="69"/>
      <c r="C69" s="69"/>
      <c r="D69" s="11">
        <f>SUM(P19:P59)</f>
        <v>11479</v>
      </c>
      <c r="F69" s="11">
        <f>SUM(Q19:Q59)</f>
        <v>28</v>
      </c>
      <c r="G69" s="16">
        <f>SUM(R19:R59)</f>
        <v>11507</v>
      </c>
      <c r="H69" s="11">
        <f>SUM(T19:T59)</f>
        <v>13297</v>
      </c>
      <c r="J69" s="11">
        <f>SUM(U19:U59)</f>
        <v>33</v>
      </c>
      <c r="K69" s="16">
        <f>SUM(V19:V59)</f>
        <v>13330</v>
      </c>
      <c r="L69" s="83">
        <f>SUM(X19:X59)</f>
        <v>24776</v>
      </c>
      <c r="M69" s="83">
        <f>SUM(Y19:Y54)</f>
        <v>61</v>
      </c>
      <c r="N69" s="90">
        <f>SUM(Y19:Y54)</f>
        <v>61</v>
      </c>
      <c r="O69" s="91"/>
      <c r="P69" s="92">
        <f>SUM(Z19:Z59)</f>
        <v>24837</v>
      </c>
      <c r="Q69" s="93"/>
    </row>
    <row r="70" spans="1:17" ht="18.75" customHeight="1">
      <c r="A70" s="84" t="s">
        <v>79</v>
      </c>
      <c r="B70" s="85"/>
      <c r="C70" s="85"/>
      <c r="D70" s="11">
        <f>SUM(P29:P59)</f>
        <v>4730</v>
      </c>
      <c r="F70" s="11">
        <f>SUM(Q29:Q59)</f>
        <v>5</v>
      </c>
      <c r="G70" s="16">
        <f>SUM(R29:R59)</f>
        <v>4735</v>
      </c>
      <c r="H70" s="11">
        <f>SUM(T29:T59)</f>
        <v>6304</v>
      </c>
      <c r="J70" s="11">
        <f>SUM(U29:U59)</f>
        <v>12</v>
      </c>
      <c r="K70" s="16">
        <f>SUM(V29:V59)</f>
        <v>6316</v>
      </c>
      <c r="L70" s="83">
        <f>SUM(X29:X59)</f>
        <v>11034</v>
      </c>
      <c r="M70" s="83">
        <f>SUM(Y29:Y54)</f>
        <v>17</v>
      </c>
      <c r="N70" s="90">
        <f>SUM(Y29:Y54)</f>
        <v>17</v>
      </c>
      <c r="O70" s="91"/>
      <c r="P70" s="92">
        <f>SUM(Z29:Z59)</f>
        <v>11051</v>
      </c>
      <c r="Q70" s="93"/>
    </row>
    <row r="71" spans="8:12" ht="14.25">
      <c r="H71" s="4"/>
      <c r="I71" s="4"/>
      <c r="J71" s="4"/>
      <c r="K71" s="89"/>
      <c r="L71" s="3"/>
    </row>
  </sheetData>
  <sheetProtection/>
  <mergeCells count="32">
    <mergeCell ref="A3:A4"/>
    <mergeCell ref="B3:D3"/>
    <mergeCell ref="F3:H3"/>
    <mergeCell ref="J3:L3"/>
    <mergeCell ref="O3:O4"/>
    <mergeCell ref="P3:R3"/>
    <mergeCell ref="T3:V3"/>
    <mergeCell ref="X3:Z3"/>
    <mergeCell ref="B57:D57"/>
    <mergeCell ref="F57:H57"/>
    <mergeCell ref="J57:L57"/>
    <mergeCell ref="D61:G61"/>
    <mergeCell ref="H61:K61"/>
    <mergeCell ref="L61:Q61"/>
    <mergeCell ref="N62:O62"/>
    <mergeCell ref="P62:Q62"/>
    <mergeCell ref="N63:O63"/>
    <mergeCell ref="P63:Q63"/>
    <mergeCell ref="N64:O64"/>
    <mergeCell ref="P64:Q64"/>
    <mergeCell ref="N65:O65"/>
    <mergeCell ref="P65:Q65"/>
    <mergeCell ref="N66:O66"/>
    <mergeCell ref="P66:Q66"/>
    <mergeCell ref="N67:O67"/>
    <mergeCell ref="P67:Q67"/>
    <mergeCell ref="N68:O68"/>
    <mergeCell ref="P68:Q68"/>
    <mergeCell ref="N69:O69"/>
    <mergeCell ref="P69:Q69"/>
    <mergeCell ref="N70:O70"/>
    <mergeCell ref="P70:Q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1"/>
  <sheetViews>
    <sheetView zoomScalePageLayoutView="0" workbookViewId="0" topLeftCell="A1">
      <selection activeCell="H1" sqref="H1"/>
    </sheetView>
  </sheetViews>
  <sheetFormatPr defaultColWidth="10.59765625" defaultRowHeight="15"/>
  <cols>
    <col min="1" max="1" width="5.19921875" style="0" customWidth="1"/>
    <col min="2" max="3" width="7.69921875" style="0" customWidth="1"/>
    <col min="4" max="4" width="8.3984375" style="0" customWidth="1"/>
    <col min="5" max="5" width="10.59765625" style="0" hidden="1" customWidth="1"/>
    <col min="6" max="6" width="7.69921875" style="0" customWidth="1"/>
    <col min="7" max="7" width="7.69921875" style="0" bestFit="1" customWidth="1"/>
    <col min="8" max="8" width="8.3984375" style="0" customWidth="1"/>
    <col min="9" max="9" width="10.59765625" style="0" hidden="1" customWidth="1"/>
    <col min="10" max="10" width="7.5" style="0" customWidth="1"/>
    <col min="11" max="11" width="6.8984375" style="0" customWidth="1"/>
    <col min="12" max="12" width="8.3984375" style="0" customWidth="1"/>
    <col min="13" max="13" width="10.59765625" style="0" hidden="1" customWidth="1"/>
    <col min="14" max="14" width="3" style="0" customWidth="1"/>
    <col min="15" max="15" width="5.19921875" style="0" customWidth="1"/>
    <col min="16" max="17" width="7.69921875" style="0" customWidth="1"/>
    <col min="18" max="18" width="8.3984375" style="0" customWidth="1"/>
    <col min="19" max="19" width="19.8984375" style="0" hidden="1" customWidth="1"/>
    <col min="20" max="21" width="7.69921875" style="0" customWidth="1"/>
    <col min="22" max="22" width="8.3984375" style="0" customWidth="1"/>
    <col min="23" max="23" width="11.69921875" style="0" hidden="1" customWidth="1"/>
    <col min="24" max="25" width="7.69921875" style="0" customWidth="1"/>
    <col min="26" max="26" width="8.69921875" style="0" customWidth="1"/>
    <col min="27" max="27" width="17" style="0" hidden="1" customWidth="1"/>
  </cols>
  <sheetData>
    <row r="1" spans="2:25" ht="24">
      <c r="B1" s="18" t="s">
        <v>6</v>
      </c>
      <c r="X1" s="73" t="s">
        <v>58</v>
      </c>
      <c r="Y1" s="74" t="s">
        <v>59</v>
      </c>
    </row>
    <row r="3" spans="1:26" ht="18.75" customHeight="1">
      <c r="A3" s="102" t="s">
        <v>0</v>
      </c>
      <c r="B3" s="96" t="s">
        <v>1</v>
      </c>
      <c r="C3" s="97"/>
      <c r="D3" s="104"/>
      <c r="E3" s="43"/>
      <c r="F3" s="96" t="s">
        <v>2</v>
      </c>
      <c r="G3" s="97"/>
      <c r="H3" s="104"/>
      <c r="I3" s="43"/>
      <c r="J3" s="96" t="s">
        <v>7</v>
      </c>
      <c r="K3" s="97"/>
      <c r="L3" s="104"/>
      <c r="M3" s="44"/>
      <c r="N3" s="20"/>
      <c r="O3" s="105" t="s">
        <v>0</v>
      </c>
      <c r="P3" s="96" t="s">
        <v>1</v>
      </c>
      <c r="Q3" s="97"/>
      <c r="R3" s="98"/>
      <c r="S3" s="43"/>
      <c r="T3" s="96" t="s">
        <v>2</v>
      </c>
      <c r="U3" s="97"/>
      <c r="V3" s="98"/>
      <c r="W3" s="43"/>
      <c r="X3" s="96" t="s">
        <v>7</v>
      </c>
      <c r="Y3" s="97"/>
      <c r="Z3" s="98"/>
    </row>
    <row r="4" spans="1:26" ht="18.75" customHeight="1">
      <c r="A4" s="103"/>
      <c r="B4" s="42" t="s">
        <v>3</v>
      </c>
      <c r="C4" s="42" t="s">
        <v>4</v>
      </c>
      <c r="D4" s="14" t="s">
        <v>5</v>
      </c>
      <c r="E4" s="43"/>
      <c r="F4" s="42" t="s">
        <v>3</v>
      </c>
      <c r="G4" s="42" t="s">
        <v>4</v>
      </c>
      <c r="H4" s="14" t="s">
        <v>5</v>
      </c>
      <c r="I4" s="43"/>
      <c r="J4" s="14" t="s">
        <v>3</v>
      </c>
      <c r="K4" s="14" t="s">
        <v>4</v>
      </c>
      <c r="L4" s="14" t="s">
        <v>5</v>
      </c>
      <c r="M4" s="44"/>
      <c r="N4" s="20"/>
      <c r="O4" s="106"/>
      <c r="P4" s="14" t="s">
        <v>3</v>
      </c>
      <c r="Q4" s="14" t="s">
        <v>4</v>
      </c>
      <c r="R4" s="14" t="s">
        <v>5</v>
      </c>
      <c r="S4" s="43"/>
      <c r="T4" s="14" t="s">
        <v>3</v>
      </c>
      <c r="U4" s="14" t="s">
        <v>4</v>
      </c>
      <c r="V4" s="14" t="s">
        <v>5</v>
      </c>
      <c r="W4" s="43"/>
      <c r="X4" s="14" t="s">
        <v>3</v>
      </c>
      <c r="Y4" s="14" t="s">
        <v>4</v>
      </c>
      <c r="Z4" s="14" t="s">
        <v>5</v>
      </c>
    </row>
    <row r="5" spans="1:27" ht="18.75" customHeight="1">
      <c r="A5" s="13">
        <v>0</v>
      </c>
      <c r="B5" s="45">
        <v>342</v>
      </c>
      <c r="C5" s="45">
        <v>6</v>
      </c>
      <c r="D5" s="8">
        <f aca="true" t="shared" si="0" ref="D5:D55">B5+C5</f>
        <v>348</v>
      </c>
      <c r="E5" s="46">
        <f aca="true" t="shared" si="1" ref="E5:E55">A5*D5</f>
        <v>0</v>
      </c>
      <c r="F5" s="45">
        <v>290</v>
      </c>
      <c r="G5" s="45">
        <v>9</v>
      </c>
      <c r="H5" s="8">
        <f aca="true" t="shared" si="2" ref="H5:H55">F5+G5</f>
        <v>299</v>
      </c>
      <c r="I5" s="46">
        <f aca="true" t="shared" si="3" ref="I5:I55">A5*H5</f>
        <v>0</v>
      </c>
      <c r="J5" s="7">
        <f aca="true" t="shared" si="4" ref="J5:K36">B5+F5</f>
        <v>632</v>
      </c>
      <c r="K5" s="7">
        <f t="shared" si="4"/>
        <v>15</v>
      </c>
      <c r="L5" s="9">
        <f aca="true" t="shared" si="5" ref="L5:L55">J5+K5</f>
        <v>647</v>
      </c>
      <c r="M5" s="22">
        <f aca="true" t="shared" si="6" ref="M5:M55">A5*L5</f>
        <v>0</v>
      </c>
      <c r="N5" s="20"/>
      <c r="O5" s="39">
        <v>51</v>
      </c>
      <c r="P5" s="45">
        <v>516</v>
      </c>
      <c r="Q5" s="45">
        <v>13</v>
      </c>
      <c r="R5" s="8">
        <f aca="true" t="shared" si="7" ref="R5:R59">P5+Q5</f>
        <v>529</v>
      </c>
      <c r="S5" s="46">
        <f aca="true" t="shared" si="8" ref="S5:S53">O5*R5</f>
        <v>26979</v>
      </c>
      <c r="T5" s="45">
        <v>517</v>
      </c>
      <c r="U5" s="45">
        <v>19</v>
      </c>
      <c r="V5" s="8">
        <f aca="true" t="shared" si="9" ref="V5:V59">T5+U5</f>
        <v>536</v>
      </c>
      <c r="W5" s="46">
        <f aca="true" t="shared" si="10" ref="W5:W53">O5*V5</f>
        <v>27336</v>
      </c>
      <c r="X5" s="7">
        <f aca="true" t="shared" si="11" ref="X5:Y36">P5+T5</f>
        <v>1033</v>
      </c>
      <c r="Y5" s="7">
        <f t="shared" si="11"/>
        <v>32</v>
      </c>
      <c r="Z5" s="9">
        <f aca="true" t="shared" si="12" ref="Z5:Z59">X5+Y5</f>
        <v>1065</v>
      </c>
      <c r="AA5" s="19">
        <f aca="true" t="shared" si="13" ref="AA5:AA53">O5*Z5</f>
        <v>54315</v>
      </c>
    </row>
    <row r="6" spans="1:27" ht="18.75" customHeight="1">
      <c r="A6" s="13">
        <v>1</v>
      </c>
      <c r="B6" s="45">
        <v>374</v>
      </c>
      <c r="C6" s="45">
        <v>7</v>
      </c>
      <c r="D6" s="8">
        <f t="shared" si="0"/>
        <v>381</v>
      </c>
      <c r="E6" s="46">
        <f t="shared" si="1"/>
        <v>381</v>
      </c>
      <c r="F6" s="45">
        <v>342</v>
      </c>
      <c r="G6" s="45">
        <v>9</v>
      </c>
      <c r="H6" s="8">
        <f t="shared" si="2"/>
        <v>351</v>
      </c>
      <c r="I6" s="46">
        <f t="shared" si="3"/>
        <v>351</v>
      </c>
      <c r="J6" s="7">
        <f t="shared" si="4"/>
        <v>716</v>
      </c>
      <c r="K6" s="7">
        <f t="shared" si="4"/>
        <v>16</v>
      </c>
      <c r="L6" s="9">
        <f t="shared" si="5"/>
        <v>732</v>
      </c>
      <c r="M6" s="22">
        <f t="shared" si="6"/>
        <v>732</v>
      </c>
      <c r="N6" s="20"/>
      <c r="O6" s="39">
        <v>52</v>
      </c>
      <c r="P6" s="45">
        <v>546</v>
      </c>
      <c r="Q6" s="45">
        <v>3</v>
      </c>
      <c r="R6" s="8">
        <f t="shared" si="7"/>
        <v>549</v>
      </c>
      <c r="S6" s="46">
        <f t="shared" si="8"/>
        <v>28548</v>
      </c>
      <c r="T6" s="45">
        <v>502</v>
      </c>
      <c r="U6" s="45">
        <v>16</v>
      </c>
      <c r="V6" s="8">
        <f t="shared" si="9"/>
        <v>518</v>
      </c>
      <c r="W6" s="46">
        <f t="shared" si="10"/>
        <v>26936</v>
      </c>
      <c r="X6" s="7">
        <f t="shared" si="11"/>
        <v>1048</v>
      </c>
      <c r="Y6" s="7">
        <f t="shared" si="11"/>
        <v>19</v>
      </c>
      <c r="Z6" s="9">
        <f t="shared" si="12"/>
        <v>1067</v>
      </c>
      <c r="AA6" s="19">
        <f t="shared" si="13"/>
        <v>55484</v>
      </c>
    </row>
    <row r="7" spans="1:27" ht="18.75" customHeight="1">
      <c r="A7" s="13">
        <v>2</v>
      </c>
      <c r="B7" s="45">
        <v>349</v>
      </c>
      <c r="C7" s="45">
        <v>7</v>
      </c>
      <c r="D7" s="8">
        <f t="shared" si="0"/>
        <v>356</v>
      </c>
      <c r="E7" s="46">
        <f t="shared" si="1"/>
        <v>712</v>
      </c>
      <c r="F7" s="45">
        <v>364</v>
      </c>
      <c r="G7" s="45">
        <v>3</v>
      </c>
      <c r="H7" s="8">
        <f t="shared" si="2"/>
        <v>367</v>
      </c>
      <c r="I7" s="46">
        <f t="shared" si="3"/>
        <v>734</v>
      </c>
      <c r="J7" s="7">
        <f t="shared" si="4"/>
        <v>713</v>
      </c>
      <c r="K7" s="7">
        <f t="shared" si="4"/>
        <v>10</v>
      </c>
      <c r="L7" s="9">
        <f t="shared" si="5"/>
        <v>723</v>
      </c>
      <c r="M7" s="22">
        <f t="shared" si="6"/>
        <v>1446</v>
      </c>
      <c r="N7" s="20"/>
      <c r="O7" s="39">
        <v>53</v>
      </c>
      <c r="P7" s="45">
        <v>528</v>
      </c>
      <c r="Q7" s="45">
        <v>4</v>
      </c>
      <c r="R7" s="8">
        <f t="shared" si="7"/>
        <v>532</v>
      </c>
      <c r="S7" s="46">
        <f t="shared" si="8"/>
        <v>28196</v>
      </c>
      <c r="T7" s="45">
        <v>547</v>
      </c>
      <c r="U7" s="45">
        <v>14</v>
      </c>
      <c r="V7" s="8">
        <f t="shared" si="9"/>
        <v>561</v>
      </c>
      <c r="W7" s="46">
        <f t="shared" si="10"/>
        <v>29733</v>
      </c>
      <c r="X7" s="7">
        <f t="shared" si="11"/>
        <v>1075</v>
      </c>
      <c r="Y7" s="7">
        <f t="shared" si="11"/>
        <v>18</v>
      </c>
      <c r="Z7" s="9">
        <f t="shared" si="12"/>
        <v>1093</v>
      </c>
      <c r="AA7" s="19">
        <f t="shared" si="13"/>
        <v>57929</v>
      </c>
    </row>
    <row r="8" spans="1:27" ht="18.75" customHeight="1" thickBot="1">
      <c r="A8" s="13">
        <v>3</v>
      </c>
      <c r="B8" s="45">
        <v>380</v>
      </c>
      <c r="C8" s="45">
        <v>9</v>
      </c>
      <c r="D8" s="8">
        <f t="shared" si="0"/>
        <v>389</v>
      </c>
      <c r="E8" s="46">
        <f t="shared" si="1"/>
        <v>1167</v>
      </c>
      <c r="F8" s="45">
        <v>325</v>
      </c>
      <c r="G8" s="45">
        <v>11</v>
      </c>
      <c r="H8" s="8">
        <f t="shared" si="2"/>
        <v>336</v>
      </c>
      <c r="I8" s="46">
        <f t="shared" si="3"/>
        <v>1008</v>
      </c>
      <c r="J8" s="7">
        <f t="shared" si="4"/>
        <v>705</v>
      </c>
      <c r="K8" s="7">
        <f t="shared" si="4"/>
        <v>20</v>
      </c>
      <c r="L8" s="9">
        <f t="shared" si="5"/>
        <v>725</v>
      </c>
      <c r="M8" s="22">
        <f t="shared" si="6"/>
        <v>2175</v>
      </c>
      <c r="N8" s="20"/>
      <c r="O8" s="47">
        <v>54</v>
      </c>
      <c r="P8" s="48">
        <v>518</v>
      </c>
      <c r="Q8" s="48">
        <v>18</v>
      </c>
      <c r="R8" s="49">
        <f t="shared" si="7"/>
        <v>536</v>
      </c>
      <c r="S8" s="50">
        <f t="shared" si="8"/>
        <v>28944</v>
      </c>
      <c r="T8" s="48">
        <v>531</v>
      </c>
      <c r="U8" s="48">
        <v>21</v>
      </c>
      <c r="V8" s="49">
        <f t="shared" si="9"/>
        <v>552</v>
      </c>
      <c r="W8" s="50">
        <f t="shared" si="10"/>
        <v>29808</v>
      </c>
      <c r="X8" s="51">
        <f t="shared" si="11"/>
        <v>1049</v>
      </c>
      <c r="Y8" s="51">
        <f t="shared" si="11"/>
        <v>39</v>
      </c>
      <c r="Z8" s="52">
        <f t="shared" si="12"/>
        <v>1088</v>
      </c>
      <c r="AA8" s="19">
        <f t="shared" si="13"/>
        <v>58752</v>
      </c>
    </row>
    <row r="9" spans="1:27" ht="18.75" customHeight="1" thickBot="1">
      <c r="A9" s="53">
        <v>4</v>
      </c>
      <c r="B9" s="48">
        <v>349</v>
      </c>
      <c r="C9" s="48">
        <v>7</v>
      </c>
      <c r="D9" s="49">
        <f t="shared" si="0"/>
        <v>356</v>
      </c>
      <c r="E9" s="50">
        <f t="shared" si="1"/>
        <v>1424</v>
      </c>
      <c r="F9" s="48">
        <v>342</v>
      </c>
      <c r="G9" s="48">
        <v>4</v>
      </c>
      <c r="H9" s="49">
        <f t="shared" si="2"/>
        <v>346</v>
      </c>
      <c r="I9" s="50">
        <f t="shared" si="3"/>
        <v>1384</v>
      </c>
      <c r="J9" s="51">
        <f t="shared" si="4"/>
        <v>691</v>
      </c>
      <c r="K9" s="51">
        <f t="shared" si="4"/>
        <v>11</v>
      </c>
      <c r="L9" s="52">
        <f t="shared" si="5"/>
        <v>702</v>
      </c>
      <c r="M9" s="22">
        <f t="shared" si="6"/>
        <v>2808</v>
      </c>
      <c r="N9" s="20"/>
      <c r="O9" s="54">
        <v>55</v>
      </c>
      <c r="P9" s="55">
        <v>576</v>
      </c>
      <c r="Q9" s="55">
        <v>11</v>
      </c>
      <c r="R9" s="56">
        <f t="shared" si="7"/>
        <v>587</v>
      </c>
      <c r="S9" s="57">
        <f t="shared" si="8"/>
        <v>32285</v>
      </c>
      <c r="T9" s="55">
        <v>530</v>
      </c>
      <c r="U9" s="55">
        <v>7</v>
      </c>
      <c r="V9" s="56">
        <f t="shared" si="9"/>
        <v>537</v>
      </c>
      <c r="W9" s="57">
        <f t="shared" si="10"/>
        <v>29535</v>
      </c>
      <c r="X9" s="58">
        <f t="shared" si="11"/>
        <v>1106</v>
      </c>
      <c r="Y9" s="58">
        <f t="shared" si="11"/>
        <v>18</v>
      </c>
      <c r="Z9" s="59">
        <f t="shared" si="12"/>
        <v>1124</v>
      </c>
      <c r="AA9" s="19">
        <f t="shared" si="13"/>
        <v>61820</v>
      </c>
    </row>
    <row r="10" spans="1:27" ht="18.75" customHeight="1">
      <c r="A10" s="60">
        <v>5</v>
      </c>
      <c r="B10" s="55">
        <v>377</v>
      </c>
      <c r="C10" s="55">
        <v>4</v>
      </c>
      <c r="D10" s="56">
        <f t="shared" si="0"/>
        <v>381</v>
      </c>
      <c r="E10" s="57">
        <f t="shared" si="1"/>
        <v>1905</v>
      </c>
      <c r="F10" s="55">
        <v>340</v>
      </c>
      <c r="G10" s="55">
        <v>10</v>
      </c>
      <c r="H10" s="56">
        <f t="shared" si="2"/>
        <v>350</v>
      </c>
      <c r="I10" s="57">
        <f t="shared" si="3"/>
        <v>1750</v>
      </c>
      <c r="J10" s="58">
        <f t="shared" si="4"/>
        <v>717</v>
      </c>
      <c r="K10" s="58">
        <f t="shared" si="4"/>
        <v>14</v>
      </c>
      <c r="L10" s="59">
        <f t="shared" si="5"/>
        <v>731</v>
      </c>
      <c r="M10" s="22">
        <f t="shared" si="6"/>
        <v>3655</v>
      </c>
      <c r="N10" s="20"/>
      <c r="O10" s="39">
        <v>56</v>
      </c>
      <c r="P10" s="45">
        <v>514</v>
      </c>
      <c r="Q10" s="45">
        <v>7</v>
      </c>
      <c r="R10" s="8">
        <f t="shared" si="7"/>
        <v>521</v>
      </c>
      <c r="S10" s="46">
        <f t="shared" si="8"/>
        <v>29176</v>
      </c>
      <c r="T10" s="45">
        <v>530</v>
      </c>
      <c r="U10" s="45">
        <v>10</v>
      </c>
      <c r="V10" s="8">
        <f t="shared" si="9"/>
        <v>540</v>
      </c>
      <c r="W10" s="46">
        <f t="shared" si="10"/>
        <v>30240</v>
      </c>
      <c r="X10" s="7">
        <f t="shared" si="11"/>
        <v>1044</v>
      </c>
      <c r="Y10" s="7">
        <f t="shared" si="11"/>
        <v>17</v>
      </c>
      <c r="Z10" s="9">
        <f t="shared" si="12"/>
        <v>1061</v>
      </c>
      <c r="AA10" s="19">
        <f t="shared" si="13"/>
        <v>59416</v>
      </c>
    </row>
    <row r="11" spans="1:27" ht="18.75" customHeight="1">
      <c r="A11" s="13">
        <v>6</v>
      </c>
      <c r="B11" s="45">
        <v>384</v>
      </c>
      <c r="C11" s="45">
        <v>6</v>
      </c>
      <c r="D11" s="8">
        <f t="shared" si="0"/>
        <v>390</v>
      </c>
      <c r="E11" s="46">
        <f t="shared" si="1"/>
        <v>2340</v>
      </c>
      <c r="F11" s="45">
        <v>355</v>
      </c>
      <c r="G11" s="45">
        <v>6</v>
      </c>
      <c r="H11" s="8">
        <f t="shared" si="2"/>
        <v>361</v>
      </c>
      <c r="I11" s="46">
        <f t="shared" si="3"/>
        <v>2166</v>
      </c>
      <c r="J11" s="7">
        <f t="shared" si="4"/>
        <v>739</v>
      </c>
      <c r="K11" s="7">
        <f t="shared" si="4"/>
        <v>12</v>
      </c>
      <c r="L11" s="9">
        <f t="shared" si="5"/>
        <v>751</v>
      </c>
      <c r="M11" s="22">
        <f t="shared" si="6"/>
        <v>4506</v>
      </c>
      <c r="N11" s="20"/>
      <c r="O11" s="39">
        <v>57</v>
      </c>
      <c r="P11" s="45">
        <v>527</v>
      </c>
      <c r="Q11" s="45">
        <v>10</v>
      </c>
      <c r="R11" s="8">
        <f t="shared" si="7"/>
        <v>537</v>
      </c>
      <c r="S11" s="46">
        <f t="shared" si="8"/>
        <v>30609</v>
      </c>
      <c r="T11" s="45">
        <v>587</v>
      </c>
      <c r="U11" s="45">
        <v>8</v>
      </c>
      <c r="V11" s="8">
        <f t="shared" si="9"/>
        <v>595</v>
      </c>
      <c r="W11" s="46">
        <f t="shared" si="10"/>
        <v>33915</v>
      </c>
      <c r="X11" s="7">
        <f t="shared" si="11"/>
        <v>1114</v>
      </c>
      <c r="Y11" s="7">
        <f t="shared" si="11"/>
        <v>18</v>
      </c>
      <c r="Z11" s="9">
        <f t="shared" si="12"/>
        <v>1132</v>
      </c>
      <c r="AA11" s="19">
        <f t="shared" si="13"/>
        <v>64524</v>
      </c>
    </row>
    <row r="12" spans="1:27" ht="18.75" customHeight="1">
      <c r="A12" s="13">
        <v>7</v>
      </c>
      <c r="B12" s="45">
        <v>369</v>
      </c>
      <c r="C12" s="45">
        <v>7</v>
      </c>
      <c r="D12" s="8">
        <f t="shared" si="0"/>
        <v>376</v>
      </c>
      <c r="E12" s="46">
        <f t="shared" si="1"/>
        <v>2632</v>
      </c>
      <c r="F12" s="45">
        <v>361</v>
      </c>
      <c r="G12" s="45">
        <v>4</v>
      </c>
      <c r="H12" s="8">
        <f t="shared" si="2"/>
        <v>365</v>
      </c>
      <c r="I12" s="46">
        <f t="shared" si="3"/>
        <v>2555</v>
      </c>
      <c r="J12" s="7">
        <f t="shared" si="4"/>
        <v>730</v>
      </c>
      <c r="K12" s="7">
        <f t="shared" si="4"/>
        <v>11</v>
      </c>
      <c r="L12" s="9">
        <f t="shared" si="5"/>
        <v>741</v>
      </c>
      <c r="M12" s="22">
        <f t="shared" si="6"/>
        <v>5187</v>
      </c>
      <c r="N12" s="20"/>
      <c r="O12" s="39">
        <v>58</v>
      </c>
      <c r="P12" s="45">
        <v>616</v>
      </c>
      <c r="Q12" s="45">
        <v>7</v>
      </c>
      <c r="R12" s="8">
        <f t="shared" si="7"/>
        <v>623</v>
      </c>
      <c r="S12" s="46">
        <f t="shared" si="8"/>
        <v>36134</v>
      </c>
      <c r="T12" s="45">
        <v>580</v>
      </c>
      <c r="U12" s="45">
        <v>9</v>
      </c>
      <c r="V12" s="8">
        <f t="shared" si="9"/>
        <v>589</v>
      </c>
      <c r="W12" s="46">
        <f t="shared" si="10"/>
        <v>34162</v>
      </c>
      <c r="X12" s="7">
        <f t="shared" si="11"/>
        <v>1196</v>
      </c>
      <c r="Y12" s="7">
        <f t="shared" si="11"/>
        <v>16</v>
      </c>
      <c r="Z12" s="9">
        <f t="shared" si="12"/>
        <v>1212</v>
      </c>
      <c r="AA12" s="19">
        <f t="shared" si="13"/>
        <v>70296</v>
      </c>
    </row>
    <row r="13" spans="1:27" ht="18.75" customHeight="1" thickBot="1">
      <c r="A13" s="13">
        <v>8</v>
      </c>
      <c r="B13" s="45">
        <v>372</v>
      </c>
      <c r="C13" s="45">
        <v>12</v>
      </c>
      <c r="D13" s="8">
        <f t="shared" si="0"/>
        <v>384</v>
      </c>
      <c r="E13" s="46">
        <f t="shared" si="1"/>
        <v>3072</v>
      </c>
      <c r="F13" s="45">
        <v>368</v>
      </c>
      <c r="G13" s="45">
        <v>11</v>
      </c>
      <c r="H13" s="8">
        <f t="shared" si="2"/>
        <v>379</v>
      </c>
      <c r="I13" s="46">
        <f t="shared" si="3"/>
        <v>3032</v>
      </c>
      <c r="J13" s="7">
        <f t="shared" si="4"/>
        <v>740</v>
      </c>
      <c r="K13" s="7">
        <f t="shared" si="4"/>
        <v>23</v>
      </c>
      <c r="L13" s="9">
        <f t="shared" si="5"/>
        <v>763</v>
      </c>
      <c r="M13" s="22">
        <f t="shared" si="6"/>
        <v>6104</v>
      </c>
      <c r="N13" s="20"/>
      <c r="O13" s="47">
        <v>59</v>
      </c>
      <c r="P13" s="48">
        <v>565</v>
      </c>
      <c r="Q13" s="48">
        <v>10</v>
      </c>
      <c r="R13" s="49">
        <f t="shared" si="7"/>
        <v>575</v>
      </c>
      <c r="S13" s="50">
        <f t="shared" si="8"/>
        <v>33925</v>
      </c>
      <c r="T13" s="48">
        <v>574</v>
      </c>
      <c r="U13" s="48">
        <v>9</v>
      </c>
      <c r="V13" s="49">
        <f t="shared" si="9"/>
        <v>583</v>
      </c>
      <c r="W13" s="50">
        <f t="shared" si="10"/>
        <v>34397</v>
      </c>
      <c r="X13" s="51">
        <f t="shared" si="11"/>
        <v>1139</v>
      </c>
      <c r="Y13" s="51">
        <f t="shared" si="11"/>
        <v>19</v>
      </c>
      <c r="Z13" s="52">
        <f t="shared" si="12"/>
        <v>1158</v>
      </c>
      <c r="AA13" s="19">
        <f t="shared" si="13"/>
        <v>68322</v>
      </c>
    </row>
    <row r="14" spans="1:27" ht="18.75" customHeight="1" thickBot="1">
      <c r="A14" s="53">
        <v>9</v>
      </c>
      <c r="B14" s="48">
        <v>371</v>
      </c>
      <c r="C14" s="48">
        <v>7</v>
      </c>
      <c r="D14" s="49">
        <f t="shared" si="0"/>
        <v>378</v>
      </c>
      <c r="E14" s="50">
        <f t="shared" si="1"/>
        <v>3402</v>
      </c>
      <c r="F14" s="48">
        <v>346</v>
      </c>
      <c r="G14" s="48">
        <v>3</v>
      </c>
      <c r="H14" s="49">
        <f t="shared" si="2"/>
        <v>349</v>
      </c>
      <c r="I14" s="50">
        <f t="shared" si="3"/>
        <v>3141</v>
      </c>
      <c r="J14" s="51">
        <f t="shared" si="4"/>
        <v>717</v>
      </c>
      <c r="K14" s="51">
        <f t="shared" si="4"/>
        <v>10</v>
      </c>
      <c r="L14" s="52">
        <f t="shared" si="5"/>
        <v>727</v>
      </c>
      <c r="M14" s="22">
        <f t="shared" si="6"/>
        <v>6543</v>
      </c>
      <c r="N14" s="20"/>
      <c r="O14" s="54">
        <v>60</v>
      </c>
      <c r="P14" s="55">
        <v>583</v>
      </c>
      <c r="Q14" s="55">
        <v>6</v>
      </c>
      <c r="R14" s="56">
        <f t="shared" si="7"/>
        <v>589</v>
      </c>
      <c r="S14" s="57">
        <f t="shared" si="8"/>
        <v>35340</v>
      </c>
      <c r="T14" s="55">
        <v>610</v>
      </c>
      <c r="U14" s="55">
        <v>7</v>
      </c>
      <c r="V14" s="56">
        <f t="shared" si="9"/>
        <v>617</v>
      </c>
      <c r="W14" s="57">
        <f t="shared" si="10"/>
        <v>37020</v>
      </c>
      <c r="X14" s="58">
        <f t="shared" si="11"/>
        <v>1193</v>
      </c>
      <c r="Y14" s="58">
        <f t="shared" si="11"/>
        <v>13</v>
      </c>
      <c r="Z14" s="59">
        <f t="shared" si="12"/>
        <v>1206</v>
      </c>
      <c r="AA14" s="19">
        <f t="shared" si="13"/>
        <v>72360</v>
      </c>
    </row>
    <row r="15" spans="1:27" ht="18.75" customHeight="1">
      <c r="A15" s="60">
        <v>10</v>
      </c>
      <c r="B15" s="55">
        <v>329</v>
      </c>
      <c r="C15" s="55">
        <v>11</v>
      </c>
      <c r="D15" s="56">
        <f t="shared" si="0"/>
        <v>340</v>
      </c>
      <c r="E15" s="57">
        <f t="shared" si="1"/>
        <v>3400</v>
      </c>
      <c r="F15" s="55">
        <v>373</v>
      </c>
      <c r="G15" s="55">
        <v>4</v>
      </c>
      <c r="H15" s="56">
        <f t="shared" si="2"/>
        <v>377</v>
      </c>
      <c r="I15" s="57">
        <f t="shared" si="3"/>
        <v>3770</v>
      </c>
      <c r="J15" s="58">
        <f t="shared" si="4"/>
        <v>702</v>
      </c>
      <c r="K15" s="58">
        <f t="shared" si="4"/>
        <v>15</v>
      </c>
      <c r="L15" s="59">
        <f t="shared" si="5"/>
        <v>717</v>
      </c>
      <c r="M15" s="22">
        <f t="shared" si="6"/>
        <v>7170</v>
      </c>
      <c r="N15" s="20"/>
      <c r="O15" s="39">
        <v>61</v>
      </c>
      <c r="P15" s="45">
        <v>632</v>
      </c>
      <c r="Q15" s="45">
        <v>4</v>
      </c>
      <c r="R15" s="8">
        <f t="shared" si="7"/>
        <v>636</v>
      </c>
      <c r="S15" s="46">
        <f t="shared" si="8"/>
        <v>38796</v>
      </c>
      <c r="T15" s="45">
        <v>628</v>
      </c>
      <c r="U15" s="45">
        <v>10</v>
      </c>
      <c r="V15" s="8">
        <f t="shared" si="9"/>
        <v>638</v>
      </c>
      <c r="W15" s="46">
        <f t="shared" si="10"/>
        <v>38918</v>
      </c>
      <c r="X15" s="7">
        <f t="shared" si="11"/>
        <v>1260</v>
      </c>
      <c r="Y15" s="7">
        <f t="shared" si="11"/>
        <v>14</v>
      </c>
      <c r="Z15" s="9">
        <f t="shared" si="12"/>
        <v>1274</v>
      </c>
      <c r="AA15" s="19">
        <f t="shared" si="13"/>
        <v>77714</v>
      </c>
    </row>
    <row r="16" spans="1:27" ht="18.75" customHeight="1">
      <c r="A16" s="13">
        <v>11</v>
      </c>
      <c r="B16" s="45">
        <v>383</v>
      </c>
      <c r="C16" s="45">
        <v>4</v>
      </c>
      <c r="D16" s="8">
        <f t="shared" si="0"/>
        <v>387</v>
      </c>
      <c r="E16" s="46">
        <f t="shared" si="1"/>
        <v>4257</v>
      </c>
      <c r="F16" s="45">
        <v>352</v>
      </c>
      <c r="G16" s="45">
        <v>7</v>
      </c>
      <c r="H16" s="8">
        <f t="shared" si="2"/>
        <v>359</v>
      </c>
      <c r="I16" s="46">
        <f t="shared" si="3"/>
        <v>3949</v>
      </c>
      <c r="J16" s="7">
        <f t="shared" si="4"/>
        <v>735</v>
      </c>
      <c r="K16" s="7">
        <f t="shared" si="4"/>
        <v>11</v>
      </c>
      <c r="L16" s="9">
        <f t="shared" si="5"/>
        <v>746</v>
      </c>
      <c r="M16" s="22">
        <f t="shared" si="6"/>
        <v>8206</v>
      </c>
      <c r="N16" s="20"/>
      <c r="O16" s="39">
        <v>62</v>
      </c>
      <c r="P16" s="45">
        <v>635</v>
      </c>
      <c r="Q16" s="45">
        <v>6</v>
      </c>
      <c r="R16" s="8">
        <f t="shared" si="7"/>
        <v>641</v>
      </c>
      <c r="S16" s="46">
        <f t="shared" si="8"/>
        <v>39742</v>
      </c>
      <c r="T16" s="45">
        <v>604</v>
      </c>
      <c r="U16" s="45">
        <v>7</v>
      </c>
      <c r="V16" s="8">
        <f t="shared" si="9"/>
        <v>611</v>
      </c>
      <c r="W16" s="46">
        <f t="shared" si="10"/>
        <v>37882</v>
      </c>
      <c r="X16" s="7">
        <f t="shared" si="11"/>
        <v>1239</v>
      </c>
      <c r="Y16" s="7">
        <f t="shared" si="11"/>
        <v>13</v>
      </c>
      <c r="Z16" s="9">
        <f t="shared" si="12"/>
        <v>1252</v>
      </c>
      <c r="AA16" s="19">
        <f t="shared" si="13"/>
        <v>77624</v>
      </c>
    </row>
    <row r="17" spans="1:27" ht="18.75" customHeight="1">
      <c r="A17" s="13">
        <v>12</v>
      </c>
      <c r="B17" s="45">
        <v>383</v>
      </c>
      <c r="C17" s="45">
        <v>9</v>
      </c>
      <c r="D17" s="8">
        <f t="shared" si="0"/>
        <v>392</v>
      </c>
      <c r="E17" s="46">
        <f t="shared" si="1"/>
        <v>4704</v>
      </c>
      <c r="F17" s="45">
        <v>388</v>
      </c>
      <c r="G17" s="45">
        <v>6</v>
      </c>
      <c r="H17" s="8">
        <f t="shared" si="2"/>
        <v>394</v>
      </c>
      <c r="I17" s="46">
        <f t="shared" si="3"/>
        <v>4728</v>
      </c>
      <c r="J17" s="7">
        <f t="shared" si="4"/>
        <v>771</v>
      </c>
      <c r="K17" s="7">
        <f t="shared" si="4"/>
        <v>15</v>
      </c>
      <c r="L17" s="9">
        <f t="shared" si="5"/>
        <v>786</v>
      </c>
      <c r="M17" s="22">
        <f t="shared" si="6"/>
        <v>9432</v>
      </c>
      <c r="N17" s="20"/>
      <c r="O17" s="39">
        <v>63</v>
      </c>
      <c r="P17" s="45">
        <v>709</v>
      </c>
      <c r="Q17" s="45">
        <v>10</v>
      </c>
      <c r="R17" s="8">
        <f t="shared" si="7"/>
        <v>719</v>
      </c>
      <c r="S17" s="46">
        <f t="shared" si="8"/>
        <v>45297</v>
      </c>
      <c r="T17" s="45">
        <v>640</v>
      </c>
      <c r="U17" s="45">
        <v>4</v>
      </c>
      <c r="V17" s="8">
        <f t="shared" si="9"/>
        <v>644</v>
      </c>
      <c r="W17" s="46">
        <f t="shared" si="10"/>
        <v>40572</v>
      </c>
      <c r="X17" s="7">
        <f t="shared" si="11"/>
        <v>1349</v>
      </c>
      <c r="Y17" s="7">
        <f t="shared" si="11"/>
        <v>14</v>
      </c>
      <c r="Z17" s="9">
        <f t="shared" si="12"/>
        <v>1363</v>
      </c>
      <c r="AA17" s="19">
        <f t="shared" si="13"/>
        <v>85869</v>
      </c>
    </row>
    <row r="18" spans="1:27" ht="18.75" customHeight="1" thickBot="1">
      <c r="A18" s="13">
        <v>13</v>
      </c>
      <c r="B18" s="45">
        <v>386</v>
      </c>
      <c r="C18" s="45">
        <v>7</v>
      </c>
      <c r="D18" s="8">
        <f t="shared" si="0"/>
        <v>393</v>
      </c>
      <c r="E18" s="46">
        <f t="shared" si="1"/>
        <v>5109</v>
      </c>
      <c r="F18" s="45">
        <v>332</v>
      </c>
      <c r="G18" s="45">
        <v>4</v>
      </c>
      <c r="H18" s="8">
        <f t="shared" si="2"/>
        <v>336</v>
      </c>
      <c r="I18" s="46">
        <f t="shared" si="3"/>
        <v>4368</v>
      </c>
      <c r="J18" s="7">
        <f t="shared" si="4"/>
        <v>718</v>
      </c>
      <c r="K18" s="7">
        <f t="shared" si="4"/>
        <v>11</v>
      </c>
      <c r="L18" s="9">
        <f t="shared" si="5"/>
        <v>729</v>
      </c>
      <c r="M18" s="22">
        <f t="shared" si="6"/>
        <v>9477</v>
      </c>
      <c r="N18" s="20"/>
      <c r="O18" s="47">
        <v>64</v>
      </c>
      <c r="P18" s="48">
        <v>691</v>
      </c>
      <c r="Q18" s="48">
        <v>7</v>
      </c>
      <c r="R18" s="49">
        <f t="shared" si="7"/>
        <v>698</v>
      </c>
      <c r="S18" s="50">
        <f t="shared" si="8"/>
        <v>44672</v>
      </c>
      <c r="T18" s="48">
        <v>751</v>
      </c>
      <c r="U18" s="48">
        <v>1</v>
      </c>
      <c r="V18" s="49">
        <f t="shared" si="9"/>
        <v>752</v>
      </c>
      <c r="W18" s="50">
        <f t="shared" si="10"/>
        <v>48128</v>
      </c>
      <c r="X18" s="51">
        <f t="shared" si="11"/>
        <v>1442</v>
      </c>
      <c r="Y18" s="51">
        <f t="shared" si="11"/>
        <v>8</v>
      </c>
      <c r="Z18" s="52">
        <f t="shared" si="12"/>
        <v>1450</v>
      </c>
      <c r="AA18" s="19">
        <f t="shared" si="13"/>
        <v>92800</v>
      </c>
    </row>
    <row r="19" spans="1:27" ht="18.75" customHeight="1" thickBot="1">
      <c r="A19" s="53">
        <v>14</v>
      </c>
      <c r="B19" s="48">
        <v>343</v>
      </c>
      <c r="C19" s="48">
        <v>3</v>
      </c>
      <c r="D19" s="49">
        <f t="shared" si="0"/>
        <v>346</v>
      </c>
      <c r="E19" s="50">
        <f t="shared" si="1"/>
        <v>4844</v>
      </c>
      <c r="F19" s="48">
        <v>355</v>
      </c>
      <c r="G19" s="48">
        <v>7</v>
      </c>
      <c r="H19" s="49">
        <f t="shared" si="2"/>
        <v>362</v>
      </c>
      <c r="I19" s="50">
        <f t="shared" si="3"/>
        <v>5068</v>
      </c>
      <c r="J19" s="51">
        <f t="shared" si="4"/>
        <v>698</v>
      </c>
      <c r="K19" s="51">
        <f t="shared" si="4"/>
        <v>10</v>
      </c>
      <c r="L19" s="52">
        <f t="shared" si="5"/>
        <v>708</v>
      </c>
      <c r="M19" s="22">
        <f t="shared" si="6"/>
        <v>9912</v>
      </c>
      <c r="N19" s="20"/>
      <c r="O19" s="54">
        <v>65</v>
      </c>
      <c r="P19" s="55">
        <v>720</v>
      </c>
      <c r="Q19" s="55">
        <v>2</v>
      </c>
      <c r="R19" s="56">
        <f t="shared" si="7"/>
        <v>722</v>
      </c>
      <c r="S19" s="57">
        <f t="shared" si="8"/>
        <v>46930</v>
      </c>
      <c r="T19" s="55">
        <v>732</v>
      </c>
      <c r="U19" s="55">
        <v>5</v>
      </c>
      <c r="V19" s="56">
        <f t="shared" si="9"/>
        <v>737</v>
      </c>
      <c r="W19" s="57">
        <f t="shared" si="10"/>
        <v>47905</v>
      </c>
      <c r="X19" s="58">
        <f t="shared" si="11"/>
        <v>1452</v>
      </c>
      <c r="Y19" s="58">
        <f t="shared" si="11"/>
        <v>7</v>
      </c>
      <c r="Z19" s="59">
        <f t="shared" si="12"/>
        <v>1459</v>
      </c>
      <c r="AA19" s="19">
        <f t="shared" si="13"/>
        <v>94835</v>
      </c>
    </row>
    <row r="20" spans="1:27" ht="18.75" customHeight="1">
      <c r="A20" s="60">
        <v>15</v>
      </c>
      <c r="B20" s="55">
        <v>394</v>
      </c>
      <c r="C20" s="55">
        <v>8</v>
      </c>
      <c r="D20" s="56">
        <f t="shared" si="0"/>
        <v>402</v>
      </c>
      <c r="E20" s="57">
        <f t="shared" si="1"/>
        <v>6030</v>
      </c>
      <c r="F20" s="55">
        <v>398</v>
      </c>
      <c r="G20" s="55">
        <v>5</v>
      </c>
      <c r="H20" s="56">
        <f t="shared" si="2"/>
        <v>403</v>
      </c>
      <c r="I20" s="57">
        <f t="shared" si="3"/>
        <v>6045</v>
      </c>
      <c r="J20" s="58">
        <f t="shared" si="4"/>
        <v>792</v>
      </c>
      <c r="K20" s="58">
        <f t="shared" si="4"/>
        <v>13</v>
      </c>
      <c r="L20" s="59">
        <f t="shared" si="5"/>
        <v>805</v>
      </c>
      <c r="M20" s="22">
        <f t="shared" si="6"/>
        <v>12075</v>
      </c>
      <c r="N20" s="20"/>
      <c r="O20" s="39">
        <v>66</v>
      </c>
      <c r="P20" s="45">
        <v>752</v>
      </c>
      <c r="Q20" s="45">
        <v>2</v>
      </c>
      <c r="R20" s="8">
        <f t="shared" si="7"/>
        <v>754</v>
      </c>
      <c r="S20" s="46">
        <f t="shared" si="8"/>
        <v>49764</v>
      </c>
      <c r="T20" s="45">
        <v>762</v>
      </c>
      <c r="U20" s="45">
        <v>1</v>
      </c>
      <c r="V20" s="8">
        <f t="shared" si="9"/>
        <v>763</v>
      </c>
      <c r="W20" s="46">
        <f t="shared" si="10"/>
        <v>50358</v>
      </c>
      <c r="X20" s="7">
        <f t="shared" si="11"/>
        <v>1514</v>
      </c>
      <c r="Y20" s="7">
        <f t="shared" si="11"/>
        <v>3</v>
      </c>
      <c r="Z20" s="9">
        <f t="shared" si="12"/>
        <v>1517</v>
      </c>
      <c r="AA20" s="19">
        <f t="shared" si="13"/>
        <v>100122</v>
      </c>
    </row>
    <row r="21" spans="1:27" ht="18.75" customHeight="1">
      <c r="A21" s="13">
        <v>16</v>
      </c>
      <c r="B21" s="45">
        <v>392</v>
      </c>
      <c r="C21" s="45">
        <v>7</v>
      </c>
      <c r="D21" s="8">
        <f t="shared" si="0"/>
        <v>399</v>
      </c>
      <c r="E21" s="46">
        <f t="shared" si="1"/>
        <v>6384</v>
      </c>
      <c r="F21" s="45">
        <v>399</v>
      </c>
      <c r="G21" s="45">
        <v>8</v>
      </c>
      <c r="H21" s="8">
        <f t="shared" si="2"/>
        <v>407</v>
      </c>
      <c r="I21" s="46">
        <f t="shared" si="3"/>
        <v>6512</v>
      </c>
      <c r="J21" s="7">
        <f t="shared" si="4"/>
        <v>791</v>
      </c>
      <c r="K21" s="7">
        <f t="shared" si="4"/>
        <v>15</v>
      </c>
      <c r="L21" s="9">
        <f t="shared" si="5"/>
        <v>806</v>
      </c>
      <c r="M21" s="22">
        <f t="shared" si="6"/>
        <v>12896</v>
      </c>
      <c r="N21" s="20"/>
      <c r="O21" s="39">
        <v>67</v>
      </c>
      <c r="P21" s="45">
        <v>840</v>
      </c>
      <c r="Q21" s="45">
        <v>4</v>
      </c>
      <c r="R21" s="8">
        <f t="shared" si="7"/>
        <v>844</v>
      </c>
      <c r="S21" s="46">
        <f t="shared" si="8"/>
        <v>56548</v>
      </c>
      <c r="T21" s="45">
        <v>795</v>
      </c>
      <c r="U21" s="45">
        <v>3</v>
      </c>
      <c r="V21" s="8">
        <f t="shared" si="9"/>
        <v>798</v>
      </c>
      <c r="W21" s="46">
        <f t="shared" si="10"/>
        <v>53466</v>
      </c>
      <c r="X21" s="7">
        <f t="shared" si="11"/>
        <v>1635</v>
      </c>
      <c r="Y21" s="7">
        <f t="shared" si="11"/>
        <v>7</v>
      </c>
      <c r="Z21" s="9">
        <f t="shared" si="12"/>
        <v>1642</v>
      </c>
      <c r="AA21" s="19">
        <f t="shared" si="13"/>
        <v>110014</v>
      </c>
    </row>
    <row r="22" spans="1:27" ht="18.75" customHeight="1">
      <c r="A22" s="13">
        <v>17</v>
      </c>
      <c r="B22" s="45">
        <v>381</v>
      </c>
      <c r="C22" s="45">
        <v>7</v>
      </c>
      <c r="D22" s="8">
        <f t="shared" si="0"/>
        <v>388</v>
      </c>
      <c r="E22" s="46">
        <f t="shared" si="1"/>
        <v>6596</v>
      </c>
      <c r="F22" s="45">
        <v>351</v>
      </c>
      <c r="G22" s="45">
        <v>2</v>
      </c>
      <c r="H22" s="8">
        <f t="shared" si="2"/>
        <v>353</v>
      </c>
      <c r="I22" s="46">
        <f t="shared" si="3"/>
        <v>6001</v>
      </c>
      <c r="J22" s="7">
        <f t="shared" si="4"/>
        <v>732</v>
      </c>
      <c r="K22" s="7">
        <f t="shared" si="4"/>
        <v>9</v>
      </c>
      <c r="L22" s="9">
        <f t="shared" si="5"/>
        <v>741</v>
      </c>
      <c r="M22" s="22">
        <f t="shared" si="6"/>
        <v>12597</v>
      </c>
      <c r="N22" s="20"/>
      <c r="O22" s="39">
        <v>68</v>
      </c>
      <c r="P22" s="45">
        <v>793</v>
      </c>
      <c r="Q22" s="45">
        <v>2</v>
      </c>
      <c r="R22" s="8">
        <f t="shared" si="7"/>
        <v>795</v>
      </c>
      <c r="S22" s="46">
        <f t="shared" si="8"/>
        <v>54060</v>
      </c>
      <c r="T22" s="45">
        <v>804</v>
      </c>
      <c r="U22" s="45">
        <v>3</v>
      </c>
      <c r="V22" s="8">
        <f t="shared" si="9"/>
        <v>807</v>
      </c>
      <c r="W22" s="46">
        <f t="shared" si="10"/>
        <v>54876</v>
      </c>
      <c r="X22" s="7">
        <f t="shared" si="11"/>
        <v>1597</v>
      </c>
      <c r="Y22" s="7">
        <f t="shared" si="11"/>
        <v>5</v>
      </c>
      <c r="Z22" s="9">
        <f t="shared" si="12"/>
        <v>1602</v>
      </c>
      <c r="AA22" s="19">
        <f t="shared" si="13"/>
        <v>108936</v>
      </c>
    </row>
    <row r="23" spans="1:27" ht="18.75" customHeight="1" thickBot="1">
      <c r="A23" s="13">
        <v>18</v>
      </c>
      <c r="B23" s="45">
        <v>438</v>
      </c>
      <c r="C23" s="45">
        <v>6</v>
      </c>
      <c r="D23" s="8">
        <f t="shared" si="0"/>
        <v>444</v>
      </c>
      <c r="E23" s="46">
        <f t="shared" si="1"/>
        <v>7992</v>
      </c>
      <c r="F23" s="45">
        <v>411</v>
      </c>
      <c r="G23" s="45">
        <v>6</v>
      </c>
      <c r="H23" s="8">
        <f t="shared" si="2"/>
        <v>417</v>
      </c>
      <c r="I23" s="46">
        <f t="shared" si="3"/>
        <v>7506</v>
      </c>
      <c r="J23" s="7">
        <f t="shared" si="4"/>
        <v>849</v>
      </c>
      <c r="K23" s="7">
        <f t="shared" si="4"/>
        <v>12</v>
      </c>
      <c r="L23" s="9">
        <f t="shared" si="5"/>
        <v>861</v>
      </c>
      <c r="M23" s="22">
        <f t="shared" si="6"/>
        <v>15498</v>
      </c>
      <c r="N23" s="20"/>
      <c r="O23" s="47">
        <v>69</v>
      </c>
      <c r="P23" s="48">
        <v>859</v>
      </c>
      <c r="Q23" s="48">
        <v>1</v>
      </c>
      <c r="R23" s="49">
        <f t="shared" si="7"/>
        <v>860</v>
      </c>
      <c r="S23" s="50">
        <f t="shared" si="8"/>
        <v>59340</v>
      </c>
      <c r="T23" s="48">
        <v>822</v>
      </c>
      <c r="U23" s="48">
        <v>2</v>
      </c>
      <c r="V23" s="49">
        <f t="shared" si="9"/>
        <v>824</v>
      </c>
      <c r="W23" s="50">
        <f t="shared" si="10"/>
        <v>56856</v>
      </c>
      <c r="X23" s="51">
        <f t="shared" si="11"/>
        <v>1681</v>
      </c>
      <c r="Y23" s="51">
        <f t="shared" si="11"/>
        <v>3</v>
      </c>
      <c r="Z23" s="52">
        <f t="shared" si="12"/>
        <v>1684</v>
      </c>
      <c r="AA23" s="19">
        <f t="shared" si="13"/>
        <v>116196</v>
      </c>
    </row>
    <row r="24" spans="1:27" ht="18.75" customHeight="1" thickBot="1">
      <c r="A24" s="61">
        <v>19</v>
      </c>
      <c r="B24" s="62">
        <v>454</v>
      </c>
      <c r="C24" s="62">
        <v>21</v>
      </c>
      <c r="D24" s="63">
        <f t="shared" si="0"/>
        <v>475</v>
      </c>
      <c r="E24" s="64">
        <f t="shared" si="1"/>
        <v>9025</v>
      </c>
      <c r="F24" s="62">
        <v>435</v>
      </c>
      <c r="G24" s="62">
        <v>15</v>
      </c>
      <c r="H24" s="63">
        <f t="shared" si="2"/>
        <v>450</v>
      </c>
      <c r="I24" s="64">
        <f t="shared" si="3"/>
        <v>8550</v>
      </c>
      <c r="J24" s="65">
        <f t="shared" si="4"/>
        <v>889</v>
      </c>
      <c r="K24" s="65">
        <f t="shared" si="4"/>
        <v>36</v>
      </c>
      <c r="L24" s="66">
        <f t="shared" si="5"/>
        <v>925</v>
      </c>
      <c r="M24" s="22">
        <f t="shared" si="6"/>
        <v>17575</v>
      </c>
      <c r="N24" s="20"/>
      <c r="O24" s="54">
        <v>70</v>
      </c>
      <c r="P24" s="55">
        <v>629</v>
      </c>
      <c r="Q24" s="55">
        <v>3</v>
      </c>
      <c r="R24" s="56">
        <f t="shared" si="7"/>
        <v>632</v>
      </c>
      <c r="S24" s="57">
        <f t="shared" si="8"/>
        <v>44240</v>
      </c>
      <c r="T24" s="55">
        <v>682</v>
      </c>
      <c r="U24" s="55">
        <v>0</v>
      </c>
      <c r="V24" s="56">
        <f t="shared" si="9"/>
        <v>682</v>
      </c>
      <c r="W24" s="57">
        <f t="shared" si="10"/>
        <v>47740</v>
      </c>
      <c r="X24" s="58">
        <f t="shared" si="11"/>
        <v>1311</v>
      </c>
      <c r="Y24" s="58">
        <f t="shared" si="11"/>
        <v>3</v>
      </c>
      <c r="Z24" s="59">
        <f t="shared" si="12"/>
        <v>1314</v>
      </c>
      <c r="AA24" s="19">
        <f t="shared" si="13"/>
        <v>91980</v>
      </c>
    </row>
    <row r="25" spans="1:27" ht="18.75" customHeight="1">
      <c r="A25" s="60">
        <v>20</v>
      </c>
      <c r="B25" s="55">
        <v>427</v>
      </c>
      <c r="C25" s="55">
        <v>25</v>
      </c>
      <c r="D25" s="56">
        <f t="shared" si="0"/>
        <v>452</v>
      </c>
      <c r="E25" s="57">
        <f t="shared" si="1"/>
        <v>9040</v>
      </c>
      <c r="F25" s="55">
        <v>435</v>
      </c>
      <c r="G25" s="55">
        <v>21</v>
      </c>
      <c r="H25" s="56">
        <f t="shared" si="2"/>
        <v>456</v>
      </c>
      <c r="I25" s="57">
        <f t="shared" si="3"/>
        <v>9120</v>
      </c>
      <c r="J25" s="58">
        <f t="shared" si="4"/>
        <v>862</v>
      </c>
      <c r="K25" s="58">
        <f t="shared" si="4"/>
        <v>46</v>
      </c>
      <c r="L25" s="59">
        <f t="shared" si="5"/>
        <v>908</v>
      </c>
      <c r="M25" s="22">
        <f t="shared" si="6"/>
        <v>18160</v>
      </c>
      <c r="N25" s="20"/>
      <c r="O25" s="39">
        <v>71</v>
      </c>
      <c r="P25" s="45">
        <v>435</v>
      </c>
      <c r="Q25" s="45">
        <v>2</v>
      </c>
      <c r="R25" s="8">
        <f t="shared" si="7"/>
        <v>437</v>
      </c>
      <c r="S25" s="46">
        <f t="shared" si="8"/>
        <v>31027</v>
      </c>
      <c r="T25" s="45">
        <v>462</v>
      </c>
      <c r="U25" s="45">
        <v>2</v>
      </c>
      <c r="V25" s="8">
        <f t="shared" si="9"/>
        <v>464</v>
      </c>
      <c r="W25" s="46">
        <f t="shared" si="10"/>
        <v>32944</v>
      </c>
      <c r="X25" s="7">
        <f t="shared" si="11"/>
        <v>897</v>
      </c>
      <c r="Y25" s="7">
        <f t="shared" si="11"/>
        <v>4</v>
      </c>
      <c r="Z25" s="9">
        <f t="shared" si="12"/>
        <v>901</v>
      </c>
      <c r="AA25" s="19">
        <f t="shared" si="13"/>
        <v>63971</v>
      </c>
    </row>
    <row r="26" spans="1:27" ht="18.75" customHeight="1">
      <c r="A26" s="13">
        <v>21</v>
      </c>
      <c r="B26" s="45">
        <v>439</v>
      </c>
      <c r="C26" s="45">
        <v>29</v>
      </c>
      <c r="D26" s="8">
        <f t="shared" si="0"/>
        <v>468</v>
      </c>
      <c r="E26" s="46">
        <f t="shared" si="1"/>
        <v>9828</v>
      </c>
      <c r="F26" s="45">
        <v>421</v>
      </c>
      <c r="G26" s="45">
        <v>21</v>
      </c>
      <c r="H26" s="8">
        <f t="shared" si="2"/>
        <v>442</v>
      </c>
      <c r="I26" s="46">
        <f t="shared" si="3"/>
        <v>9282</v>
      </c>
      <c r="J26" s="7">
        <f t="shared" si="4"/>
        <v>860</v>
      </c>
      <c r="K26" s="7">
        <f t="shared" si="4"/>
        <v>50</v>
      </c>
      <c r="L26" s="9">
        <f t="shared" si="5"/>
        <v>910</v>
      </c>
      <c r="M26" s="22">
        <f t="shared" si="6"/>
        <v>19110</v>
      </c>
      <c r="N26" s="20"/>
      <c r="O26" s="39">
        <v>72</v>
      </c>
      <c r="P26" s="45">
        <v>515</v>
      </c>
      <c r="Q26" s="45">
        <v>0</v>
      </c>
      <c r="R26" s="8">
        <f t="shared" si="7"/>
        <v>515</v>
      </c>
      <c r="S26" s="46">
        <f t="shared" si="8"/>
        <v>37080</v>
      </c>
      <c r="T26" s="45">
        <v>566</v>
      </c>
      <c r="U26" s="45">
        <v>1</v>
      </c>
      <c r="V26" s="8">
        <f t="shared" si="9"/>
        <v>567</v>
      </c>
      <c r="W26" s="46">
        <f t="shared" si="10"/>
        <v>40824</v>
      </c>
      <c r="X26" s="7">
        <f t="shared" si="11"/>
        <v>1081</v>
      </c>
      <c r="Y26" s="7">
        <f t="shared" si="11"/>
        <v>1</v>
      </c>
      <c r="Z26" s="9">
        <f t="shared" si="12"/>
        <v>1082</v>
      </c>
      <c r="AA26" s="19">
        <f t="shared" si="13"/>
        <v>77904</v>
      </c>
    </row>
    <row r="27" spans="1:27" ht="18.75" customHeight="1">
      <c r="A27" s="13">
        <v>22</v>
      </c>
      <c r="B27" s="45">
        <v>491</v>
      </c>
      <c r="C27" s="45">
        <v>40</v>
      </c>
      <c r="D27" s="8">
        <f t="shared" si="0"/>
        <v>531</v>
      </c>
      <c r="E27" s="46">
        <f t="shared" si="1"/>
        <v>11682</v>
      </c>
      <c r="F27" s="45">
        <v>401</v>
      </c>
      <c r="G27" s="45">
        <v>25</v>
      </c>
      <c r="H27" s="8">
        <f t="shared" si="2"/>
        <v>426</v>
      </c>
      <c r="I27" s="46">
        <f t="shared" si="3"/>
        <v>9372</v>
      </c>
      <c r="J27" s="7">
        <f t="shared" si="4"/>
        <v>892</v>
      </c>
      <c r="K27" s="7">
        <f t="shared" si="4"/>
        <v>65</v>
      </c>
      <c r="L27" s="9">
        <f t="shared" si="5"/>
        <v>957</v>
      </c>
      <c r="M27" s="22">
        <f t="shared" si="6"/>
        <v>21054</v>
      </c>
      <c r="N27" s="20"/>
      <c r="O27" s="39">
        <v>73</v>
      </c>
      <c r="P27" s="45">
        <v>579</v>
      </c>
      <c r="Q27" s="45">
        <v>0</v>
      </c>
      <c r="R27" s="8">
        <f t="shared" si="7"/>
        <v>579</v>
      </c>
      <c r="S27" s="46">
        <f t="shared" si="8"/>
        <v>42267</v>
      </c>
      <c r="T27" s="45">
        <v>651</v>
      </c>
      <c r="U27" s="45">
        <v>1</v>
      </c>
      <c r="V27" s="8">
        <f t="shared" si="9"/>
        <v>652</v>
      </c>
      <c r="W27" s="46">
        <f t="shared" si="10"/>
        <v>47596</v>
      </c>
      <c r="X27" s="7">
        <f t="shared" si="11"/>
        <v>1230</v>
      </c>
      <c r="Y27" s="7">
        <f t="shared" si="11"/>
        <v>1</v>
      </c>
      <c r="Z27" s="9">
        <f t="shared" si="12"/>
        <v>1231</v>
      </c>
      <c r="AA27" s="19">
        <f t="shared" si="13"/>
        <v>89863</v>
      </c>
    </row>
    <row r="28" spans="1:27" ht="18.75" customHeight="1" thickBot="1">
      <c r="A28" s="13">
        <v>23</v>
      </c>
      <c r="B28" s="45">
        <v>422</v>
      </c>
      <c r="C28" s="45">
        <v>43</v>
      </c>
      <c r="D28" s="8">
        <f t="shared" si="0"/>
        <v>465</v>
      </c>
      <c r="E28" s="46">
        <f t="shared" si="1"/>
        <v>10695</v>
      </c>
      <c r="F28" s="45">
        <v>392</v>
      </c>
      <c r="G28" s="45">
        <v>21</v>
      </c>
      <c r="H28" s="8">
        <f t="shared" si="2"/>
        <v>413</v>
      </c>
      <c r="I28" s="46">
        <f t="shared" si="3"/>
        <v>9499</v>
      </c>
      <c r="J28" s="7">
        <f t="shared" si="4"/>
        <v>814</v>
      </c>
      <c r="K28" s="7">
        <f t="shared" si="4"/>
        <v>64</v>
      </c>
      <c r="L28" s="9">
        <f t="shared" si="5"/>
        <v>878</v>
      </c>
      <c r="M28" s="22">
        <f t="shared" si="6"/>
        <v>20194</v>
      </c>
      <c r="N28" s="20"/>
      <c r="O28" s="47">
        <v>74</v>
      </c>
      <c r="P28" s="48">
        <v>541</v>
      </c>
      <c r="Q28" s="48">
        <v>2</v>
      </c>
      <c r="R28" s="49">
        <f t="shared" si="7"/>
        <v>543</v>
      </c>
      <c r="S28" s="50">
        <f t="shared" si="8"/>
        <v>40182</v>
      </c>
      <c r="T28" s="48">
        <v>574</v>
      </c>
      <c r="U28" s="48">
        <v>1</v>
      </c>
      <c r="V28" s="49">
        <f t="shared" si="9"/>
        <v>575</v>
      </c>
      <c r="W28" s="50">
        <f t="shared" si="10"/>
        <v>42550</v>
      </c>
      <c r="X28" s="51">
        <f t="shared" si="11"/>
        <v>1115</v>
      </c>
      <c r="Y28" s="51">
        <f t="shared" si="11"/>
        <v>3</v>
      </c>
      <c r="Z28" s="52">
        <f t="shared" si="12"/>
        <v>1118</v>
      </c>
      <c r="AA28" s="19">
        <f t="shared" si="13"/>
        <v>82732</v>
      </c>
    </row>
    <row r="29" spans="1:27" ht="18.75" customHeight="1" thickBot="1">
      <c r="A29" s="53">
        <v>24</v>
      </c>
      <c r="B29" s="48">
        <v>430</v>
      </c>
      <c r="C29" s="48">
        <v>33</v>
      </c>
      <c r="D29" s="49">
        <f t="shared" si="0"/>
        <v>463</v>
      </c>
      <c r="E29" s="50">
        <f t="shared" si="1"/>
        <v>11112</v>
      </c>
      <c r="F29" s="48">
        <v>399</v>
      </c>
      <c r="G29" s="48">
        <v>18</v>
      </c>
      <c r="H29" s="49">
        <f t="shared" si="2"/>
        <v>417</v>
      </c>
      <c r="I29" s="50">
        <f t="shared" si="3"/>
        <v>10008</v>
      </c>
      <c r="J29" s="51">
        <f t="shared" si="4"/>
        <v>829</v>
      </c>
      <c r="K29" s="51">
        <f t="shared" si="4"/>
        <v>51</v>
      </c>
      <c r="L29" s="52">
        <f t="shared" si="5"/>
        <v>880</v>
      </c>
      <c r="M29" s="22">
        <f t="shared" si="6"/>
        <v>21120</v>
      </c>
      <c r="N29" s="20"/>
      <c r="O29" s="54">
        <v>75</v>
      </c>
      <c r="P29" s="55">
        <v>551</v>
      </c>
      <c r="Q29" s="55">
        <v>1</v>
      </c>
      <c r="R29" s="56">
        <f t="shared" si="7"/>
        <v>552</v>
      </c>
      <c r="S29" s="57">
        <f t="shared" si="8"/>
        <v>41400</v>
      </c>
      <c r="T29" s="55">
        <v>566</v>
      </c>
      <c r="U29" s="55">
        <v>1</v>
      </c>
      <c r="V29" s="56">
        <f t="shared" si="9"/>
        <v>567</v>
      </c>
      <c r="W29" s="57">
        <f t="shared" si="10"/>
        <v>42525</v>
      </c>
      <c r="X29" s="58">
        <f t="shared" si="11"/>
        <v>1117</v>
      </c>
      <c r="Y29" s="58">
        <f t="shared" si="11"/>
        <v>2</v>
      </c>
      <c r="Z29" s="59">
        <f t="shared" si="12"/>
        <v>1119</v>
      </c>
      <c r="AA29" s="19">
        <f t="shared" si="13"/>
        <v>83925</v>
      </c>
    </row>
    <row r="30" spans="1:27" ht="18.75" customHeight="1">
      <c r="A30" s="60">
        <v>25</v>
      </c>
      <c r="B30" s="55">
        <v>440</v>
      </c>
      <c r="C30" s="55">
        <v>46</v>
      </c>
      <c r="D30" s="56">
        <f t="shared" si="0"/>
        <v>486</v>
      </c>
      <c r="E30" s="57">
        <f t="shared" si="1"/>
        <v>12150</v>
      </c>
      <c r="F30" s="55">
        <v>400</v>
      </c>
      <c r="G30" s="55">
        <v>16</v>
      </c>
      <c r="H30" s="56">
        <f t="shared" si="2"/>
        <v>416</v>
      </c>
      <c r="I30" s="57">
        <f t="shared" si="3"/>
        <v>10400</v>
      </c>
      <c r="J30" s="58">
        <f t="shared" si="4"/>
        <v>840</v>
      </c>
      <c r="K30" s="58">
        <f t="shared" si="4"/>
        <v>62</v>
      </c>
      <c r="L30" s="59">
        <f t="shared" si="5"/>
        <v>902</v>
      </c>
      <c r="M30" s="22">
        <f t="shared" si="6"/>
        <v>22550</v>
      </c>
      <c r="N30" s="20"/>
      <c r="O30" s="39">
        <v>76</v>
      </c>
      <c r="P30" s="45">
        <v>498</v>
      </c>
      <c r="Q30" s="45">
        <v>0</v>
      </c>
      <c r="R30" s="8">
        <f t="shared" si="7"/>
        <v>498</v>
      </c>
      <c r="S30" s="46">
        <f t="shared" si="8"/>
        <v>37848</v>
      </c>
      <c r="T30" s="45">
        <v>542</v>
      </c>
      <c r="U30" s="45">
        <v>1</v>
      </c>
      <c r="V30" s="8">
        <f t="shared" si="9"/>
        <v>543</v>
      </c>
      <c r="W30" s="46">
        <f t="shared" si="10"/>
        <v>41268</v>
      </c>
      <c r="X30" s="7">
        <f t="shared" si="11"/>
        <v>1040</v>
      </c>
      <c r="Y30" s="7">
        <f t="shared" si="11"/>
        <v>1</v>
      </c>
      <c r="Z30" s="9">
        <f t="shared" si="12"/>
        <v>1041</v>
      </c>
      <c r="AA30" s="19">
        <f t="shared" si="13"/>
        <v>79116</v>
      </c>
    </row>
    <row r="31" spans="1:27" ht="18.75" customHeight="1">
      <c r="A31" s="13">
        <v>26</v>
      </c>
      <c r="B31" s="45">
        <v>433</v>
      </c>
      <c r="C31" s="45">
        <v>42</v>
      </c>
      <c r="D31" s="8">
        <f t="shared" si="0"/>
        <v>475</v>
      </c>
      <c r="E31" s="46">
        <f t="shared" si="1"/>
        <v>12350</v>
      </c>
      <c r="F31" s="45">
        <v>396</v>
      </c>
      <c r="G31" s="45">
        <v>17</v>
      </c>
      <c r="H31" s="8">
        <f t="shared" si="2"/>
        <v>413</v>
      </c>
      <c r="I31" s="46">
        <f t="shared" si="3"/>
        <v>10738</v>
      </c>
      <c r="J31" s="7">
        <f t="shared" si="4"/>
        <v>829</v>
      </c>
      <c r="K31" s="7">
        <f t="shared" si="4"/>
        <v>59</v>
      </c>
      <c r="L31" s="9">
        <f t="shared" si="5"/>
        <v>888</v>
      </c>
      <c r="M31" s="22">
        <f t="shared" si="6"/>
        <v>23088</v>
      </c>
      <c r="N31" s="20"/>
      <c r="O31" s="39">
        <v>77</v>
      </c>
      <c r="P31" s="45">
        <v>452</v>
      </c>
      <c r="Q31" s="45">
        <v>0</v>
      </c>
      <c r="R31" s="8">
        <f t="shared" si="7"/>
        <v>452</v>
      </c>
      <c r="S31" s="46">
        <f t="shared" si="8"/>
        <v>34804</v>
      </c>
      <c r="T31" s="45">
        <v>444</v>
      </c>
      <c r="U31" s="45">
        <v>1</v>
      </c>
      <c r="V31" s="8">
        <f t="shared" si="9"/>
        <v>445</v>
      </c>
      <c r="W31" s="46">
        <f t="shared" si="10"/>
        <v>34265</v>
      </c>
      <c r="X31" s="7">
        <f t="shared" si="11"/>
        <v>896</v>
      </c>
      <c r="Y31" s="7">
        <f t="shared" si="11"/>
        <v>1</v>
      </c>
      <c r="Z31" s="9">
        <f t="shared" si="12"/>
        <v>897</v>
      </c>
      <c r="AA31" s="19">
        <f t="shared" si="13"/>
        <v>69069</v>
      </c>
    </row>
    <row r="32" spans="1:27" ht="18.75" customHeight="1">
      <c r="A32" s="13">
        <v>27</v>
      </c>
      <c r="B32" s="45">
        <v>477</v>
      </c>
      <c r="C32" s="45">
        <v>31</v>
      </c>
      <c r="D32" s="8">
        <f t="shared" si="0"/>
        <v>508</v>
      </c>
      <c r="E32" s="46">
        <f t="shared" si="1"/>
        <v>13716</v>
      </c>
      <c r="F32" s="45">
        <v>392</v>
      </c>
      <c r="G32" s="45">
        <v>22</v>
      </c>
      <c r="H32" s="8">
        <f t="shared" si="2"/>
        <v>414</v>
      </c>
      <c r="I32" s="46">
        <f t="shared" si="3"/>
        <v>11178</v>
      </c>
      <c r="J32" s="7">
        <f t="shared" si="4"/>
        <v>869</v>
      </c>
      <c r="K32" s="7">
        <f t="shared" si="4"/>
        <v>53</v>
      </c>
      <c r="L32" s="9">
        <f t="shared" si="5"/>
        <v>922</v>
      </c>
      <c r="M32" s="22">
        <f t="shared" si="6"/>
        <v>24894</v>
      </c>
      <c r="N32" s="20"/>
      <c r="O32" s="39">
        <v>78</v>
      </c>
      <c r="P32" s="45">
        <v>373</v>
      </c>
      <c r="Q32" s="45">
        <v>1</v>
      </c>
      <c r="R32" s="8">
        <f t="shared" si="7"/>
        <v>374</v>
      </c>
      <c r="S32" s="46">
        <f t="shared" si="8"/>
        <v>29172</v>
      </c>
      <c r="T32" s="45">
        <v>363</v>
      </c>
      <c r="U32" s="45">
        <v>2</v>
      </c>
      <c r="V32" s="8">
        <f t="shared" si="9"/>
        <v>365</v>
      </c>
      <c r="W32" s="46">
        <f t="shared" si="10"/>
        <v>28470</v>
      </c>
      <c r="X32" s="7">
        <f t="shared" si="11"/>
        <v>736</v>
      </c>
      <c r="Y32" s="7">
        <f t="shared" si="11"/>
        <v>3</v>
      </c>
      <c r="Z32" s="9">
        <f t="shared" si="12"/>
        <v>739</v>
      </c>
      <c r="AA32" s="19">
        <f t="shared" si="13"/>
        <v>57642</v>
      </c>
    </row>
    <row r="33" spans="1:27" ht="18.75" customHeight="1" thickBot="1">
      <c r="A33" s="13">
        <v>28</v>
      </c>
      <c r="B33" s="45">
        <v>506</v>
      </c>
      <c r="C33" s="45">
        <v>31</v>
      </c>
      <c r="D33" s="8">
        <f t="shared" si="0"/>
        <v>537</v>
      </c>
      <c r="E33" s="46">
        <f t="shared" si="1"/>
        <v>15036</v>
      </c>
      <c r="F33" s="45">
        <v>435</v>
      </c>
      <c r="G33" s="45">
        <v>14</v>
      </c>
      <c r="H33" s="8">
        <f t="shared" si="2"/>
        <v>449</v>
      </c>
      <c r="I33" s="46">
        <f t="shared" si="3"/>
        <v>12572</v>
      </c>
      <c r="J33" s="7">
        <f t="shared" si="4"/>
        <v>941</v>
      </c>
      <c r="K33" s="7">
        <f t="shared" si="4"/>
        <v>45</v>
      </c>
      <c r="L33" s="9">
        <f t="shared" si="5"/>
        <v>986</v>
      </c>
      <c r="M33" s="22">
        <f t="shared" si="6"/>
        <v>27608</v>
      </c>
      <c r="N33" s="20"/>
      <c r="O33" s="47">
        <v>79</v>
      </c>
      <c r="P33" s="48">
        <v>377</v>
      </c>
      <c r="Q33" s="48">
        <v>0</v>
      </c>
      <c r="R33" s="49">
        <f t="shared" si="7"/>
        <v>377</v>
      </c>
      <c r="S33" s="50">
        <f t="shared" si="8"/>
        <v>29783</v>
      </c>
      <c r="T33" s="48">
        <v>406</v>
      </c>
      <c r="U33" s="48">
        <v>1</v>
      </c>
      <c r="V33" s="49">
        <f t="shared" si="9"/>
        <v>407</v>
      </c>
      <c r="W33" s="50">
        <f t="shared" si="10"/>
        <v>32153</v>
      </c>
      <c r="X33" s="51">
        <f t="shared" si="11"/>
        <v>783</v>
      </c>
      <c r="Y33" s="51">
        <f t="shared" si="11"/>
        <v>1</v>
      </c>
      <c r="Z33" s="52">
        <f t="shared" si="12"/>
        <v>784</v>
      </c>
      <c r="AA33" s="19">
        <f t="shared" si="13"/>
        <v>61936</v>
      </c>
    </row>
    <row r="34" spans="1:27" ht="18.75" customHeight="1" thickBot="1">
      <c r="A34" s="53">
        <v>29</v>
      </c>
      <c r="B34" s="48">
        <v>501</v>
      </c>
      <c r="C34" s="48">
        <v>27</v>
      </c>
      <c r="D34" s="49">
        <f t="shared" si="0"/>
        <v>528</v>
      </c>
      <c r="E34" s="50">
        <f t="shared" si="1"/>
        <v>15312</v>
      </c>
      <c r="F34" s="48">
        <v>461</v>
      </c>
      <c r="G34" s="48">
        <v>22</v>
      </c>
      <c r="H34" s="49">
        <f t="shared" si="2"/>
        <v>483</v>
      </c>
      <c r="I34" s="50">
        <f t="shared" si="3"/>
        <v>14007</v>
      </c>
      <c r="J34" s="51">
        <f t="shared" si="4"/>
        <v>962</v>
      </c>
      <c r="K34" s="51">
        <f t="shared" si="4"/>
        <v>49</v>
      </c>
      <c r="L34" s="52">
        <f t="shared" si="5"/>
        <v>1011</v>
      </c>
      <c r="M34" s="22">
        <f t="shared" si="6"/>
        <v>29319</v>
      </c>
      <c r="N34" s="20"/>
      <c r="O34" s="54">
        <v>80</v>
      </c>
      <c r="P34" s="55">
        <v>297</v>
      </c>
      <c r="Q34" s="55">
        <v>0</v>
      </c>
      <c r="R34" s="56">
        <f t="shared" si="7"/>
        <v>297</v>
      </c>
      <c r="S34" s="57">
        <f t="shared" si="8"/>
        <v>23760</v>
      </c>
      <c r="T34" s="55">
        <v>394</v>
      </c>
      <c r="U34" s="55">
        <v>1</v>
      </c>
      <c r="V34" s="56">
        <f t="shared" si="9"/>
        <v>395</v>
      </c>
      <c r="W34" s="57">
        <f t="shared" si="10"/>
        <v>31600</v>
      </c>
      <c r="X34" s="58">
        <f t="shared" si="11"/>
        <v>691</v>
      </c>
      <c r="Y34" s="58">
        <f t="shared" si="11"/>
        <v>1</v>
      </c>
      <c r="Z34" s="59">
        <f t="shared" si="12"/>
        <v>692</v>
      </c>
      <c r="AA34" s="19">
        <f t="shared" si="13"/>
        <v>55360</v>
      </c>
    </row>
    <row r="35" spans="1:27" ht="18.75" customHeight="1">
      <c r="A35" s="60">
        <v>30</v>
      </c>
      <c r="B35" s="55">
        <v>467</v>
      </c>
      <c r="C35" s="55">
        <v>23</v>
      </c>
      <c r="D35" s="56">
        <f t="shared" si="0"/>
        <v>490</v>
      </c>
      <c r="E35" s="57">
        <f t="shared" si="1"/>
        <v>14700</v>
      </c>
      <c r="F35" s="55">
        <v>469</v>
      </c>
      <c r="G35" s="55">
        <v>15</v>
      </c>
      <c r="H35" s="56">
        <f t="shared" si="2"/>
        <v>484</v>
      </c>
      <c r="I35" s="57">
        <f t="shared" si="3"/>
        <v>14520</v>
      </c>
      <c r="J35" s="58">
        <f t="shared" si="4"/>
        <v>936</v>
      </c>
      <c r="K35" s="58">
        <f t="shared" si="4"/>
        <v>38</v>
      </c>
      <c r="L35" s="59">
        <f t="shared" si="5"/>
        <v>974</v>
      </c>
      <c r="M35" s="22">
        <f t="shared" si="6"/>
        <v>29220</v>
      </c>
      <c r="N35" s="20"/>
      <c r="O35" s="39">
        <v>81</v>
      </c>
      <c r="P35" s="45">
        <v>321</v>
      </c>
      <c r="Q35" s="45">
        <v>1</v>
      </c>
      <c r="R35" s="8">
        <f t="shared" si="7"/>
        <v>322</v>
      </c>
      <c r="S35" s="46">
        <f t="shared" si="8"/>
        <v>26082</v>
      </c>
      <c r="T35" s="45">
        <v>427</v>
      </c>
      <c r="U35" s="45">
        <v>1</v>
      </c>
      <c r="V35" s="8">
        <f t="shared" si="9"/>
        <v>428</v>
      </c>
      <c r="W35" s="46">
        <f t="shared" si="10"/>
        <v>34668</v>
      </c>
      <c r="X35" s="7">
        <f t="shared" si="11"/>
        <v>748</v>
      </c>
      <c r="Y35" s="7">
        <f t="shared" si="11"/>
        <v>2</v>
      </c>
      <c r="Z35" s="9">
        <f t="shared" si="12"/>
        <v>750</v>
      </c>
      <c r="AA35" s="19">
        <f t="shared" si="13"/>
        <v>60750</v>
      </c>
    </row>
    <row r="36" spans="1:27" ht="18.75" customHeight="1">
      <c r="A36" s="13">
        <v>31</v>
      </c>
      <c r="B36" s="45">
        <v>529</v>
      </c>
      <c r="C36" s="45">
        <v>23</v>
      </c>
      <c r="D36" s="8">
        <f t="shared" si="0"/>
        <v>552</v>
      </c>
      <c r="E36" s="46">
        <f t="shared" si="1"/>
        <v>17112</v>
      </c>
      <c r="F36" s="45">
        <v>500</v>
      </c>
      <c r="G36" s="45">
        <v>7</v>
      </c>
      <c r="H36" s="8">
        <f t="shared" si="2"/>
        <v>507</v>
      </c>
      <c r="I36" s="46">
        <f t="shared" si="3"/>
        <v>15717</v>
      </c>
      <c r="J36" s="7">
        <f t="shared" si="4"/>
        <v>1029</v>
      </c>
      <c r="K36" s="7">
        <f t="shared" si="4"/>
        <v>30</v>
      </c>
      <c r="L36" s="9">
        <f t="shared" si="5"/>
        <v>1059</v>
      </c>
      <c r="M36" s="22">
        <f t="shared" si="6"/>
        <v>32829</v>
      </c>
      <c r="N36" s="20"/>
      <c r="O36" s="39">
        <v>82</v>
      </c>
      <c r="P36" s="45">
        <v>288</v>
      </c>
      <c r="Q36" s="45">
        <v>0</v>
      </c>
      <c r="R36" s="8">
        <f t="shared" si="7"/>
        <v>288</v>
      </c>
      <c r="S36" s="46">
        <f t="shared" si="8"/>
        <v>23616</v>
      </c>
      <c r="T36" s="45">
        <v>349</v>
      </c>
      <c r="U36" s="45">
        <v>0</v>
      </c>
      <c r="V36" s="8">
        <f t="shared" si="9"/>
        <v>349</v>
      </c>
      <c r="W36" s="46">
        <f t="shared" si="10"/>
        <v>28618</v>
      </c>
      <c r="X36" s="7">
        <f t="shared" si="11"/>
        <v>637</v>
      </c>
      <c r="Y36" s="7">
        <f t="shared" si="11"/>
        <v>0</v>
      </c>
      <c r="Z36" s="9">
        <f t="shared" si="12"/>
        <v>637</v>
      </c>
      <c r="AA36" s="19">
        <f t="shared" si="13"/>
        <v>52234</v>
      </c>
    </row>
    <row r="37" spans="1:27" ht="18.75" customHeight="1">
      <c r="A37" s="13">
        <v>32</v>
      </c>
      <c r="B37" s="45">
        <v>540</v>
      </c>
      <c r="C37" s="45">
        <v>20</v>
      </c>
      <c r="D37" s="8">
        <f t="shared" si="0"/>
        <v>560</v>
      </c>
      <c r="E37" s="46">
        <f t="shared" si="1"/>
        <v>17920</v>
      </c>
      <c r="F37" s="45">
        <v>453</v>
      </c>
      <c r="G37" s="45">
        <v>14</v>
      </c>
      <c r="H37" s="8">
        <f t="shared" si="2"/>
        <v>467</v>
      </c>
      <c r="I37" s="46">
        <f t="shared" si="3"/>
        <v>14944</v>
      </c>
      <c r="J37" s="7">
        <f aca="true" t="shared" si="14" ref="J37:K55">B37+F37</f>
        <v>993</v>
      </c>
      <c r="K37" s="7">
        <f t="shared" si="14"/>
        <v>34</v>
      </c>
      <c r="L37" s="9">
        <f t="shared" si="5"/>
        <v>1027</v>
      </c>
      <c r="M37" s="22">
        <f t="shared" si="6"/>
        <v>32864</v>
      </c>
      <c r="N37" s="20"/>
      <c r="O37" s="39">
        <v>83</v>
      </c>
      <c r="P37" s="45">
        <v>223</v>
      </c>
      <c r="Q37" s="45">
        <v>0</v>
      </c>
      <c r="R37" s="8">
        <f t="shared" si="7"/>
        <v>223</v>
      </c>
      <c r="S37" s="46">
        <f t="shared" si="8"/>
        <v>18509</v>
      </c>
      <c r="T37" s="45">
        <v>320</v>
      </c>
      <c r="U37" s="45">
        <v>1</v>
      </c>
      <c r="V37" s="8">
        <f t="shared" si="9"/>
        <v>321</v>
      </c>
      <c r="W37" s="46">
        <f t="shared" si="10"/>
        <v>26643</v>
      </c>
      <c r="X37" s="7">
        <f aca="true" t="shared" si="15" ref="X37:Y59">P37+T37</f>
        <v>543</v>
      </c>
      <c r="Y37" s="7">
        <f t="shared" si="15"/>
        <v>1</v>
      </c>
      <c r="Z37" s="9">
        <f t="shared" si="12"/>
        <v>544</v>
      </c>
      <c r="AA37" s="19">
        <f t="shared" si="13"/>
        <v>45152</v>
      </c>
    </row>
    <row r="38" spans="1:27" ht="18.75" customHeight="1" thickBot="1">
      <c r="A38" s="13">
        <v>33</v>
      </c>
      <c r="B38" s="45">
        <v>490</v>
      </c>
      <c r="C38" s="45">
        <v>17</v>
      </c>
      <c r="D38" s="8">
        <f t="shared" si="0"/>
        <v>507</v>
      </c>
      <c r="E38" s="46">
        <f t="shared" si="1"/>
        <v>16731</v>
      </c>
      <c r="F38" s="45">
        <v>541</v>
      </c>
      <c r="G38" s="45">
        <v>15</v>
      </c>
      <c r="H38" s="8">
        <f t="shared" si="2"/>
        <v>556</v>
      </c>
      <c r="I38" s="46">
        <f t="shared" si="3"/>
        <v>18348</v>
      </c>
      <c r="J38" s="7">
        <f t="shared" si="14"/>
        <v>1031</v>
      </c>
      <c r="K38" s="7">
        <f t="shared" si="14"/>
        <v>32</v>
      </c>
      <c r="L38" s="9">
        <f t="shared" si="5"/>
        <v>1063</v>
      </c>
      <c r="M38" s="22">
        <f t="shared" si="6"/>
        <v>35079</v>
      </c>
      <c r="N38" s="20"/>
      <c r="O38" s="47">
        <v>84</v>
      </c>
      <c r="P38" s="48">
        <v>232</v>
      </c>
      <c r="Q38" s="48">
        <v>0</v>
      </c>
      <c r="R38" s="49">
        <f t="shared" si="7"/>
        <v>232</v>
      </c>
      <c r="S38" s="50">
        <f t="shared" si="8"/>
        <v>19488</v>
      </c>
      <c r="T38" s="48">
        <v>326</v>
      </c>
      <c r="U38" s="48">
        <v>0</v>
      </c>
      <c r="V38" s="49">
        <f t="shared" si="9"/>
        <v>326</v>
      </c>
      <c r="W38" s="50">
        <f t="shared" si="10"/>
        <v>27384</v>
      </c>
      <c r="X38" s="51">
        <f t="shared" si="15"/>
        <v>558</v>
      </c>
      <c r="Y38" s="51">
        <f t="shared" si="15"/>
        <v>0</v>
      </c>
      <c r="Z38" s="52">
        <f t="shared" si="12"/>
        <v>558</v>
      </c>
      <c r="AA38" s="19">
        <f t="shared" si="13"/>
        <v>46872</v>
      </c>
    </row>
    <row r="39" spans="1:27" ht="18.75" customHeight="1" thickBot="1">
      <c r="A39" s="53">
        <v>34</v>
      </c>
      <c r="B39" s="48">
        <v>560</v>
      </c>
      <c r="C39" s="48">
        <v>26</v>
      </c>
      <c r="D39" s="49">
        <f t="shared" si="0"/>
        <v>586</v>
      </c>
      <c r="E39" s="50">
        <f t="shared" si="1"/>
        <v>19924</v>
      </c>
      <c r="F39" s="48">
        <v>527</v>
      </c>
      <c r="G39" s="48">
        <v>20</v>
      </c>
      <c r="H39" s="49">
        <f t="shared" si="2"/>
        <v>547</v>
      </c>
      <c r="I39" s="50">
        <f t="shared" si="3"/>
        <v>18598</v>
      </c>
      <c r="J39" s="51">
        <f t="shared" si="14"/>
        <v>1087</v>
      </c>
      <c r="K39" s="51">
        <f t="shared" si="14"/>
        <v>46</v>
      </c>
      <c r="L39" s="52">
        <f t="shared" si="5"/>
        <v>1133</v>
      </c>
      <c r="M39" s="22">
        <f t="shared" si="6"/>
        <v>38522</v>
      </c>
      <c r="N39" s="20"/>
      <c r="O39" s="54">
        <v>85</v>
      </c>
      <c r="P39" s="55">
        <v>189</v>
      </c>
      <c r="Q39" s="55">
        <v>0</v>
      </c>
      <c r="R39" s="56">
        <f t="shared" si="7"/>
        <v>189</v>
      </c>
      <c r="S39" s="57">
        <f t="shared" si="8"/>
        <v>16065</v>
      </c>
      <c r="T39" s="55">
        <v>292</v>
      </c>
      <c r="U39" s="55">
        <v>1</v>
      </c>
      <c r="V39" s="56">
        <f t="shared" si="9"/>
        <v>293</v>
      </c>
      <c r="W39" s="57">
        <f t="shared" si="10"/>
        <v>24905</v>
      </c>
      <c r="X39" s="58">
        <f t="shared" si="15"/>
        <v>481</v>
      </c>
      <c r="Y39" s="58">
        <f t="shared" si="15"/>
        <v>1</v>
      </c>
      <c r="Z39" s="59">
        <f t="shared" si="12"/>
        <v>482</v>
      </c>
      <c r="AA39" s="19">
        <f t="shared" si="13"/>
        <v>40970</v>
      </c>
    </row>
    <row r="40" spans="1:27" ht="18.75" customHeight="1">
      <c r="A40" s="60">
        <v>35</v>
      </c>
      <c r="B40" s="55">
        <v>556</v>
      </c>
      <c r="C40" s="55">
        <v>18</v>
      </c>
      <c r="D40" s="56">
        <f t="shared" si="0"/>
        <v>574</v>
      </c>
      <c r="E40" s="57">
        <f t="shared" si="1"/>
        <v>20090</v>
      </c>
      <c r="F40" s="55">
        <v>484</v>
      </c>
      <c r="G40" s="55">
        <v>26</v>
      </c>
      <c r="H40" s="56">
        <f t="shared" si="2"/>
        <v>510</v>
      </c>
      <c r="I40" s="57">
        <f t="shared" si="3"/>
        <v>17850</v>
      </c>
      <c r="J40" s="58">
        <f t="shared" si="14"/>
        <v>1040</v>
      </c>
      <c r="K40" s="58">
        <f t="shared" si="14"/>
        <v>44</v>
      </c>
      <c r="L40" s="59">
        <f t="shared" si="5"/>
        <v>1084</v>
      </c>
      <c r="M40" s="22">
        <f t="shared" si="6"/>
        <v>37940</v>
      </c>
      <c r="N40" s="20"/>
      <c r="O40" s="39">
        <v>86</v>
      </c>
      <c r="P40" s="45">
        <v>155</v>
      </c>
      <c r="Q40" s="45">
        <v>0</v>
      </c>
      <c r="R40" s="8">
        <f t="shared" si="7"/>
        <v>155</v>
      </c>
      <c r="S40" s="46">
        <f t="shared" si="8"/>
        <v>13330</v>
      </c>
      <c r="T40" s="45">
        <v>282</v>
      </c>
      <c r="U40" s="45">
        <v>0</v>
      </c>
      <c r="V40" s="8">
        <f t="shared" si="9"/>
        <v>282</v>
      </c>
      <c r="W40" s="46">
        <f t="shared" si="10"/>
        <v>24252</v>
      </c>
      <c r="X40" s="7">
        <f t="shared" si="15"/>
        <v>437</v>
      </c>
      <c r="Y40" s="7">
        <f t="shared" si="15"/>
        <v>0</v>
      </c>
      <c r="Z40" s="9">
        <f t="shared" si="12"/>
        <v>437</v>
      </c>
      <c r="AA40" s="19">
        <f t="shared" si="13"/>
        <v>37582</v>
      </c>
    </row>
    <row r="41" spans="1:27" ht="18.75" customHeight="1">
      <c r="A41" s="13">
        <v>36</v>
      </c>
      <c r="B41" s="45">
        <v>509</v>
      </c>
      <c r="C41" s="45">
        <v>10</v>
      </c>
      <c r="D41" s="8">
        <f t="shared" si="0"/>
        <v>519</v>
      </c>
      <c r="E41" s="46">
        <f t="shared" si="1"/>
        <v>18684</v>
      </c>
      <c r="F41" s="45">
        <v>484</v>
      </c>
      <c r="G41" s="45">
        <v>21</v>
      </c>
      <c r="H41" s="8">
        <f t="shared" si="2"/>
        <v>505</v>
      </c>
      <c r="I41" s="46">
        <f t="shared" si="3"/>
        <v>18180</v>
      </c>
      <c r="J41" s="7">
        <f t="shared" si="14"/>
        <v>993</v>
      </c>
      <c r="K41" s="7">
        <f t="shared" si="14"/>
        <v>31</v>
      </c>
      <c r="L41" s="9">
        <f t="shared" si="5"/>
        <v>1024</v>
      </c>
      <c r="M41" s="22">
        <f t="shared" si="6"/>
        <v>36864</v>
      </c>
      <c r="N41" s="20"/>
      <c r="O41" s="39">
        <v>87</v>
      </c>
      <c r="P41" s="45">
        <v>129</v>
      </c>
      <c r="Q41" s="45">
        <v>0</v>
      </c>
      <c r="R41" s="8">
        <f t="shared" si="7"/>
        <v>129</v>
      </c>
      <c r="S41" s="46">
        <f t="shared" si="8"/>
        <v>11223</v>
      </c>
      <c r="T41" s="45">
        <v>231</v>
      </c>
      <c r="U41" s="45">
        <v>0</v>
      </c>
      <c r="V41" s="8">
        <f t="shared" si="9"/>
        <v>231</v>
      </c>
      <c r="W41" s="46">
        <f t="shared" si="10"/>
        <v>20097</v>
      </c>
      <c r="X41" s="7">
        <f t="shared" si="15"/>
        <v>360</v>
      </c>
      <c r="Y41" s="7">
        <f t="shared" si="15"/>
        <v>0</v>
      </c>
      <c r="Z41" s="9">
        <f t="shared" si="12"/>
        <v>360</v>
      </c>
      <c r="AA41" s="19">
        <f t="shared" si="13"/>
        <v>31320</v>
      </c>
    </row>
    <row r="42" spans="1:27" ht="18.75" customHeight="1">
      <c r="A42" s="13">
        <v>37</v>
      </c>
      <c r="B42" s="45">
        <v>605</v>
      </c>
      <c r="C42" s="45">
        <v>24</v>
      </c>
      <c r="D42" s="8">
        <f t="shared" si="0"/>
        <v>629</v>
      </c>
      <c r="E42" s="46">
        <f t="shared" si="1"/>
        <v>23273</v>
      </c>
      <c r="F42" s="45">
        <v>514</v>
      </c>
      <c r="G42" s="45">
        <v>14</v>
      </c>
      <c r="H42" s="8">
        <f t="shared" si="2"/>
        <v>528</v>
      </c>
      <c r="I42" s="46">
        <f t="shared" si="3"/>
        <v>19536</v>
      </c>
      <c r="J42" s="7">
        <f t="shared" si="14"/>
        <v>1119</v>
      </c>
      <c r="K42" s="7">
        <f t="shared" si="14"/>
        <v>38</v>
      </c>
      <c r="L42" s="9">
        <f t="shared" si="5"/>
        <v>1157</v>
      </c>
      <c r="M42" s="22">
        <f t="shared" si="6"/>
        <v>42809</v>
      </c>
      <c r="N42" s="20"/>
      <c r="O42" s="39">
        <v>88</v>
      </c>
      <c r="P42" s="45">
        <v>79</v>
      </c>
      <c r="Q42" s="45">
        <v>0</v>
      </c>
      <c r="R42" s="8">
        <f t="shared" si="7"/>
        <v>79</v>
      </c>
      <c r="S42" s="46">
        <f t="shared" si="8"/>
        <v>6952</v>
      </c>
      <c r="T42" s="45">
        <v>192</v>
      </c>
      <c r="U42" s="45">
        <v>1</v>
      </c>
      <c r="V42" s="8">
        <f t="shared" si="9"/>
        <v>193</v>
      </c>
      <c r="W42" s="46">
        <f t="shared" si="10"/>
        <v>16984</v>
      </c>
      <c r="X42" s="7">
        <f t="shared" si="15"/>
        <v>271</v>
      </c>
      <c r="Y42" s="7">
        <f t="shared" si="15"/>
        <v>1</v>
      </c>
      <c r="Z42" s="9">
        <f t="shared" si="12"/>
        <v>272</v>
      </c>
      <c r="AA42" s="19">
        <f t="shared" si="13"/>
        <v>23936</v>
      </c>
    </row>
    <row r="43" spans="1:27" ht="18.75" customHeight="1" thickBot="1">
      <c r="A43" s="13">
        <v>38</v>
      </c>
      <c r="B43" s="45">
        <v>561</v>
      </c>
      <c r="C43" s="45">
        <v>20</v>
      </c>
      <c r="D43" s="8">
        <f t="shared" si="0"/>
        <v>581</v>
      </c>
      <c r="E43" s="46">
        <f t="shared" si="1"/>
        <v>22078</v>
      </c>
      <c r="F43" s="45">
        <v>524</v>
      </c>
      <c r="G43" s="45">
        <v>21</v>
      </c>
      <c r="H43" s="8">
        <f t="shared" si="2"/>
        <v>545</v>
      </c>
      <c r="I43" s="46">
        <f t="shared" si="3"/>
        <v>20710</v>
      </c>
      <c r="J43" s="7">
        <f t="shared" si="14"/>
        <v>1085</v>
      </c>
      <c r="K43" s="7">
        <f t="shared" si="14"/>
        <v>41</v>
      </c>
      <c r="L43" s="9">
        <f t="shared" si="5"/>
        <v>1126</v>
      </c>
      <c r="M43" s="22">
        <f t="shared" si="6"/>
        <v>42788</v>
      </c>
      <c r="N43" s="20"/>
      <c r="O43" s="47">
        <v>89</v>
      </c>
      <c r="P43" s="48">
        <v>94</v>
      </c>
      <c r="Q43" s="48">
        <v>1</v>
      </c>
      <c r="R43" s="49">
        <f t="shared" si="7"/>
        <v>95</v>
      </c>
      <c r="S43" s="50">
        <f t="shared" si="8"/>
        <v>8455</v>
      </c>
      <c r="T43" s="48">
        <v>163</v>
      </c>
      <c r="U43" s="48">
        <v>0</v>
      </c>
      <c r="V43" s="49">
        <f t="shared" si="9"/>
        <v>163</v>
      </c>
      <c r="W43" s="50">
        <f t="shared" si="10"/>
        <v>14507</v>
      </c>
      <c r="X43" s="51">
        <f t="shared" si="15"/>
        <v>257</v>
      </c>
      <c r="Y43" s="51">
        <f t="shared" si="15"/>
        <v>1</v>
      </c>
      <c r="Z43" s="52">
        <f t="shared" si="12"/>
        <v>258</v>
      </c>
      <c r="AA43" s="19">
        <f t="shared" si="13"/>
        <v>22962</v>
      </c>
    </row>
    <row r="44" spans="1:27" ht="18.75" customHeight="1" thickBot="1">
      <c r="A44" s="53">
        <v>39</v>
      </c>
      <c r="B44" s="48">
        <v>647</v>
      </c>
      <c r="C44" s="48">
        <v>20</v>
      </c>
      <c r="D44" s="49">
        <f t="shared" si="0"/>
        <v>667</v>
      </c>
      <c r="E44" s="50">
        <f t="shared" si="1"/>
        <v>26013</v>
      </c>
      <c r="F44" s="48">
        <v>557</v>
      </c>
      <c r="G44" s="48">
        <v>13</v>
      </c>
      <c r="H44" s="49">
        <f t="shared" si="2"/>
        <v>570</v>
      </c>
      <c r="I44" s="50">
        <f t="shared" si="3"/>
        <v>22230</v>
      </c>
      <c r="J44" s="51">
        <f t="shared" si="14"/>
        <v>1204</v>
      </c>
      <c r="K44" s="51">
        <f t="shared" si="14"/>
        <v>33</v>
      </c>
      <c r="L44" s="52">
        <f t="shared" si="5"/>
        <v>1237</v>
      </c>
      <c r="M44" s="22">
        <f t="shared" si="6"/>
        <v>48243</v>
      </c>
      <c r="N44" s="20"/>
      <c r="O44" s="54">
        <v>90</v>
      </c>
      <c r="P44" s="55">
        <v>70</v>
      </c>
      <c r="Q44" s="55">
        <v>0</v>
      </c>
      <c r="R44" s="56">
        <f t="shared" si="7"/>
        <v>70</v>
      </c>
      <c r="S44" s="57">
        <f t="shared" si="8"/>
        <v>6300</v>
      </c>
      <c r="T44" s="55">
        <v>184</v>
      </c>
      <c r="U44" s="55">
        <v>0</v>
      </c>
      <c r="V44" s="56">
        <f t="shared" si="9"/>
        <v>184</v>
      </c>
      <c r="W44" s="57">
        <f t="shared" si="10"/>
        <v>16560</v>
      </c>
      <c r="X44" s="58">
        <f t="shared" si="15"/>
        <v>254</v>
      </c>
      <c r="Y44" s="58">
        <f t="shared" si="15"/>
        <v>0</v>
      </c>
      <c r="Z44" s="59">
        <f t="shared" si="12"/>
        <v>254</v>
      </c>
      <c r="AA44" s="19">
        <f t="shared" si="13"/>
        <v>22860</v>
      </c>
    </row>
    <row r="45" spans="1:27" ht="18.75" customHeight="1">
      <c r="A45" s="60">
        <v>40</v>
      </c>
      <c r="B45" s="55">
        <v>634</v>
      </c>
      <c r="C45" s="55">
        <v>15</v>
      </c>
      <c r="D45" s="56">
        <f t="shared" si="0"/>
        <v>649</v>
      </c>
      <c r="E45" s="57">
        <f t="shared" si="1"/>
        <v>25960</v>
      </c>
      <c r="F45" s="55">
        <v>549</v>
      </c>
      <c r="G45" s="55">
        <v>25</v>
      </c>
      <c r="H45" s="56">
        <f t="shared" si="2"/>
        <v>574</v>
      </c>
      <c r="I45" s="57">
        <f t="shared" si="3"/>
        <v>22960</v>
      </c>
      <c r="J45" s="58">
        <f t="shared" si="14"/>
        <v>1183</v>
      </c>
      <c r="K45" s="58">
        <f t="shared" si="14"/>
        <v>40</v>
      </c>
      <c r="L45" s="59">
        <f t="shared" si="5"/>
        <v>1223</v>
      </c>
      <c r="M45" s="22">
        <f t="shared" si="6"/>
        <v>48920</v>
      </c>
      <c r="N45" s="20"/>
      <c r="O45" s="39">
        <v>91</v>
      </c>
      <c r="P45" s="45">
        <v>30</v>
      </c>
      <c r="Q45" s="45">
        <v>0</v>
      </c>
      <c r="R45" s="8">
        <f t="shared" si="7"/>
        <v>30</v>
      </c>
      <c r="S45" s="46">
        <f t="shared" si="8"/>
        <v>2730</v>
      </c>
      <c r="T45" s="45">
        <v>128</v>
      </c>
      <c r="U45" s="45">
        <v>0</v>
      </c>
      <c r="V45" s="8">
        <f t="shared" si="9"/>
        <v>128</v>
      </c>
      <c r="W45" s="46">
        <f t="shared" si="10"/>
        <v>11648</v>
      </c>
      <c r="X45" s="7">
        <f t="shared" si="15"/>
        <v>158</v>
      </c>
      <c r="Y45" s="7">
        <f t="shared" si="15"/>
        <v>0</v>
      </c>
      <c r="Z45" s="9">
        <f t="shared" si="12"/>
        <v>158</v>
      </c>
      <c r="AA45" s="19">
        <f t="shared" si="13"/>
        <v>14378</v>
      </c>
    </row>
    <row r="46" spans="1:27" ht="18.75" customHeight="1">
      <c r="A46" s="13">
        <v>41</v>
      </c>
      <c r="B46" s="45">
        <v>621</v>
      </c>
      <c r="C46" s="45">
        <v>17</v>
      </c>
      <c r="D46" s="8">
        <f t="shared" si="0"/>
        <v>638</v>
      </c>
      <c r="E46" s="46">
        <f t="shared" si="1"/>
        <v>26158</v>
      </c>
      <c r="F46" s="45">
        <v>586</v>
      </c>
      <c r="G46" s="45">
        <v>19</v>
      </c>
      <c r="H46" s="8">
        <f t="shared" si="2"/>
        <v>605</v>
      </c>
      <c r="I46" s="46">
        <f t="shared" si="3"/>
        <v>24805</v>
      </c>
      <c r="J46" s="7">
        <f t="shared" si="14"/>
        <v>1207</v>
      </c>
      <c r="K46" s="7">
        <f t="shared" si="14"/>
        <v>36</v>
      </c>
      <c r="L46" s="9">
        <f t="shared" si="5"/>
        <v>1243</v>
      </c>
      <c r="M46" s="22">
        <f t="shared" si="6"/>
        <v>50963</v>
      </c>
      <c r="N46" s="20"/>
      <c r="O46" s="39">
        <v>92</v>
      </c>
      <c r="P46" s="45">
        <v>45</v>
      </c>
      <c r="Q46" s="45">
        <v>0</v>
      </c>
      <c r="R46" s="8">
        <f t="shared" si="7"/>
        <v>45</v>
      </c>
      <c r="S46" s="46">
        <f t="shared" si="8"/>
        <v>4140</v>
      </c>
      <c r="T46" s="45">
        <v>100</v>
      </c>
      <c r="U46" s="45">
        <v>0</v>
      </c>
      <c r="V46" s="8">
        <f t="shared" si="9"/>
        <v>100</v>
      </c>
      <c r="W46" s="46">
        <f t="shared" si="10"/>
        <v>9200</v>
      </c>
      <c r="X46" s="7">
        <f t="shared" si="15"/>
        <v>145</v>
      </c>
      <c r="Y46" s="7">
        <f t="shared" si="15"/>
        <v>0</v>
      </c>
      <c r="Z46" s="9">
        <f t="shared" si="12"/>
        <v>145</v>
      </c>
      <c r="AA46" s="19">
        <f t="shared" si="13"/>
        <v>13340</v>
      </c>
    </row>
    <row r="47" spans="1:27" ht="18.75" customHeight="1">
      <c r="A47" s="13">
        <v>42</v>
      </c>
      <c r="B47" s="45">
        <v>697</v>
      </c>
      <c r="C47" s="45">
        <v>14</v>
      </c>
      <c r="D47" s="8">
        <f t="shared" si="0"/>
        <v>711</v>
      </c>
      <c r="E47" s="46">
        <f t="shared" si="1"/>
        <v>29862</v>
      </c>
      <c r="F47" s="45">
        <v>650</v>
      </c>
      <c r="G47" s="45">
        <v>12</v>
      </c>
      <c r="H47" s="8">
        <f t="shared" si="2"/>
        <v>662</v>
      </c>
      <c r="I47" s="46">
        <f t="shared" si="3"/>
        <v>27804</v>
      </c>
      <c r="J47" s="7">
        <f t="shared" si="14"/>
        <v>1347</v>
      </c>
      <c r="K47" s="7">
        <f t="shared" si="14"/>
        <v>26</v>
      </c>
      <c r="L47" s="9">
        <f t="shared" si="5"/>
        <v>1373</v>
      </c>
      <c r="M47" s="22">
        <f t="shared" si="6"/>
        <v>57666</v>
      </c>
      <c r="N47" s="20"/>
      <c r="O47" s="39">
        <v>93</v>
      </c>
      <c r="P47" s="45">
        <v>27</v>
      </c>
      <c r="Q47" s="45">
        <v>0</v>
      </c>
      <c r="R47" s="8">
        <f t="shared" si="7"/>
        <v>27</v>
      </c>
      <c r="S47" s="46">
        <f t="shared" si="8"/>
        <v>2511</v>
      </c>
      <c r="T47" s="45">
        <v>72</v>
      </c>
      <c r="U47" s="45">
        <v>0</v>
      </c>
      <c r="V47" s="8">
        <f t="shared" si="9"/>
        <v>72</v>
      </c>
      <c r="W47" s="46">
        <f t="shared" si="10"/>
        <v>6696</v>
      </c>
      <c r="X47" s="7">
        <f t="shared" si="15"/>
        <v>99</v>
      </c>
      <c r="Y47" s="7">
        <f t="shared" si="15"/>
        <v>0</v>
      </c>
      <c r="Z47" s="9">
        <f t="shared" si="12"/>
        <v>99</v>
      </c>
      <c r="AA47" s="19">
        <f t="shared" si="13"/>
        <v>9207</v>
      </c>
    </row>
    <row r="48" spans="1:27" ht="18.75" customHeight="1" thickBot="1">
      <c r="A48" s="13">
        <v>43</v>
      </c>
      <c r="B48" s="45">
        <v>727</v>
      </c>
      <c r="C48" s="45">
        <v>13</v>
      </c>
      <c r="D48" s="8">
        <f t="shared" si="0"/>
        <v>740</v>
      </c>
      <c r="E48" s="46">
        <f t="shared" si="1"/>
        <v>31820</v>
      </c>
      <c r="F48" s="45">
        <v>621</v>
      </c>
      <c r="G48" s="45">
        <v>17</v>
      </c>
      <c r="H48" s="8">
        <f t="shared" si="2"/>
        <v>638</v>
      </c>
      <c r="I48" s="46">
        <f t="shared" si="3"/>
        <v>27434</v>
      </c>
      <c r="J48" s="7">
        <f t="shared" si="14"/>
        <v>1348</v>
      </c>
      <c r="K48" s="7">
        <f t="shared" si="14"/>
        <v>30</v>
      </c>
      <c r="L48" s="9">
        <f t="shared" si="5"/>
        <v>1378</v>
      </c>
      <c r="M48" s="22">
        <f t="shared" si="6"/>
        <v>59254</v>
      </c>
      <c r="N48" s="20"/>
      <c r="O48" s="47">
        <v>94</v>
      </c>
      <c r="P48" s="48">
        <v>16</v>
      </c>
      <c r="Q48" s="48">
        <v>0</v>
      </c>
      <c r="R48" s="49">
        <f t="shared" si="7"/>
        <v>16</v>
      </c>
      <c r="S48" s="50">
        <f t="shared" si="8"/>
        <v>1504</v>
      </c>
      <c r="T48" s="48">
        <v>73</v>
      </c>
      <c r="U48" s="48">
        <v>0</v>
      </c>
      <c r="V48" s="49">
        <f t="shared" si="9"/>
        <v>73</v>
      </c>
      <c r="W48" s="50">
        <f t="shared" si="10"/>
        <v>6862</v>
      </c>
      <c r="X48" s="51">
        <f t="shared" si="15"/>
        <v>89</v>
      </c>
      <c r="Y48" s="51">
        <f t="shared" si="15"/>
        <v>0</v>
      </c>
      <c r="Z48" s="52">
        <f t="shared" si="12"/>
        <v>89</v>
      </c>
      <c r="AA48" s="19">
        <f t="shared" si="13"/>
        <v>8366</v>
      </c>
    </row>
    <row r="49" spans="1:27" ht="18.75" customHeight="1" thickBot="1">
      <c r="A49" s="53">
        <v>44</v>
      </c>
      <c r="B49" s="48">
        <v>719</v>
      </c>
      <c r="C49" s="48">
        <v>15</v>
      </c>
      <c r="D49" s="49">
        <f t="shared" si="0"/>
        <v>734</v>
      </c>
      <c r="E49" s="50">
        <f t="shared" si="1"/>
        <v>32296</v>
      </c>
      <c r="F49" s="48">
        <v>613</v>
      </c>
      <c r="G49" s="48">
        <v>9</v>
      </c>
      <c r="H49" s="49">
        <f t="shared" si="2"/>
        <v>622</v>
      </c>
      <c r="I49" s="50">
        <f t="shared" si="3"/>
        <v>27368</v>
      </c>
      <c r="J49" s="51">
        <f t="shared" si="14"/>
        <v>1332</v>
      </c>
      <c r="K49" s="51">
        <f t="shared" si="14"/>
        <v>24</v>
      </c>
      <c r="L49" s="52">
        <f t="shared" si="5"/>
        <v>1356</v>
      </c>
      <c r="M49" s="22">
        <f t="shared" si="6"/>
        <v>59664</v>
      </c>
      <c r="N49" s="20"/>
      <c r="O49" s="54">
        <v>95</v>
      </c>
      <c r="P49" s="55">
        <v>14</v>
      </c>
      <c r="Q49" s="55">
        <v>0</v>
      </c>
      <c r="R49" s="56">
        <f t="shared" si="7"/>
        <v>14</v>
      </c>
      <c r="S49" s="57">
        <f t="shared" si="8"/>
        <v>1330</v>
      </c>
      <c r="T49" s="55">
        <v>56</v>
      </c>
      <c r="U49" s="55">
        <v>0</v>
      </c>
      <c r="V49" s="56">
        <f t="shared" si="9"/>
        <v>56</v>
      </c>
      <c r="W49" s="57">
        <f t="shared" si="10"/>
        <v>5320</v>
      </c>
      <c r="X49" s="58">
        <f t="shared" si="15"/>
        <v>70</v>
      </c>
      <c r="Y49" s="58">
        <f t="shared" si="15"/>
        <v>0</v>
      </c>
      <c r="Z49" s="59">
        <f t="shared" si="12"/>
        <v>70</v>
      </c>
      <c r="AA49" s="19">
        <f t="shared" si="13"/>
        <v>6650</v>
      </c>
    </row>
    <row r="50" spans="1:27" ht="18.75" customHeight="1">
      <c r="A50" s="60">
        <v>45</v>
      </c>
      <c r="B50" s="55">
        <v>722</v>
      </c>
      <c r="C50" s="55">
        <v>13</v>
      </c>
      <c r="D50" s="56">
        <f t="shared" si="0"/>
        <v>735</v>
      </c>
      <c r="E50" s="57">
        <f t="shared" si="1"/>
        <v>33075</v>
      </c>
      <c r="F50" s="55">
        <v>631</v>
      </c>
      <c r="G50" s="55">
        <v>22</v>
      </c>
      <c r="H50" s="56">
        <f t="shared" si="2"/>
        <v>653</v>
      </c>
      <c r="I50" s="57">
        <f t="shared" si="3"/>
        <v>29385</v>
      </c>
      <c r="J50" s="58">
        <f t="shared" si="14"/>
        <v>1353</v>
      </c>
      <c r="K50" s="58">
        <f t="shared" si="14"/>
        <v>35</v>
      </c>
      <c r="L50" s="59">
        <f t="shared" si="5"/>
        <v>1388</v>
      </c>
      <c r="M50" s="22">
        <f t="shared" si="6"/>
        <v>62460</v>
      </c>
      <c r="N50" s="20"/>
      <c r="O50" s="39">
        <v>96</v>
      </c>
      <c r="P50" s="45">
        <v>11</v>
      </c>
      <c r="Q50" s="45">
        <v>0</v>
      </c>
      <c r="R50" s="8">
        <f t="shared" si="7"/>
        <v>11</v>
      </c>
      <c r="S50" s="46">
        <f t="shared" si="8"/>
        <v>1056</v>
      </c>
      <c r="T50" s="45">
        <v>32</v>
      </c>
      <c r="U50" s="45">
        <v>0</v>
      </c>
      <c r="V50" s="8">
        <f t="shared" si="9"/>
        <v>32</v>
      </c>
      <c r="W50" s="46">
        <f t="shared" si="10"/>
        <v>3072</v>
      </c>
      <c r="X50" s="7">
        <f t="shared" si="15"/>
        <v>43</v>
      </c>
      <c r="Y50" s="7">
        <f t="shared" si="15"/>
        <v>0</v>
      </c>
      <c r="Z50" s="9">
        <f t="shared" si="12"/>
        <v>43</v>
      </c>
      <c r="AA50" s="19">
        <f t="shared" si="13"/>
        <v>4128</v>
      </c>
    </row>
    <row r="51" spans="1:27" ht="18.75" customHeight="1">
      <c r="A51" s="13">
        <v>46</v>
      </c>
      <c r="B51" s="45">
        <v>667</v>
      </c>
      <c r="C51" s="45">
        <v>11</v>
      </c>
      <c r="D51" s="8">
        <f t="shared" si="0"/>
        <v>678</v>
      </c>
      <c r="E51" s="46">
        <f t="shared" si="1"/>
        <v>31188</v>
      </c>
      <c r="F51" s="45">
        <v>595</v>
      </c>
      <c r="G51" s="45">
        <v>18</v>
      </c>
      <c r="H51" s="8">
        <f t="shared" si="2"/>
        <v>613</v>
      </c>
      <c r="I51" s="46">
        <f t="shared" si="3"/>
        <v>28198</v>
      </c>
      <c r="J51" s="7">
        <f t="shared" si="14"/>
        <v>1262</v>
      </c>
      <c r="K51" s="7">
        <f t="shared" si="14"/>
        <v>29</v>
      </c>
      <c r="L51" s="9">
        <f t="shared" si="5"/>
        <v>1291</v>
      </c>
      <c r="M51" s="22">
        <f t="shared" si="6"/>
        <v>59386</v>
      </c>
      <c r="N51" s="20"/>
      <c r="O51" s="39">
        <v>97</v>
      </c>
      <c r="P51" s="45">
        <v>3</v>
      </c>
      <c r="Q51" s="45">
        <v>0</v>
      </c>
      <c r="R51" s="8">
        <f t="shared" si="7"/>
        <v>3</v>
      </c>
      <c r="S51" s="46">
        <f t="shared" si="8"/>
        <v>291</v>
      </c>
      <c r="T51" s="45">
        <v>35</v>
      </c>
      <c r="U51" s="45">
        <v>1</v>
      </c>
      <c r="V51" s="8">
        <f t="shared" si="9"/>
        <v>36</v>
      </c>
      <c r="W51" s="46">
        <f t="shared" si="10"/>
        <v>3492</v>
      </c>
      <c r="X51" s="7">
        <f t="shared" si="15"/>
        <v>38</v>
      </c>
      <c r="Y51" s="7">
        <f t="shared" si="15"/>
        <v>1</v>
      </c>
      <c r="Z51" s="9">
        <f t="shared" si="12"/>
        <v>39</v>
      </c>
      <c r="AA51" s="19">
        <f t="shared" si="13"/>
        <v>3783</v>
      </c>
    </row>
    <row r="52" spans="1:27" ht="18.75" customHeight="1">
      <c r="A52" s="13">
        <v>47</v>
      </c>
      <c r="B52" s="45">
        <v>691</v>
      </c>
      <c r="C52" s="45">
        <v>19</v>
      </c>
      <c r="D52" s="8">
        <f t="shared" si="0"/>
        <v>710</v>
      </c>
      <c r="E52" s="46">
        <f t="shared" si="1"/>
        <v>33370</v>
      </c>
      <c r="F52" s="45">
        <v>649</v>
      </c>
      <c r="G52" s="45">
        <v>22</v>
      </c>
      <c r="H52" s="8">
        <f t="shared" si="2"/>
        <v>671</v>
      </c>
      <c r="I52" s="46">
        <f t="shared" si="3"/>
        <v>31537</v>
      </c>
      <c r="J52" s="7">
        <f t="shared" si="14"/>
        <v>1340</v>
      </c>
      <c r="K52" s="7">
        <f t="shared" si="14"/>
        <v>41</v>
      </c>
      <c r="L52" s="9">
        <f t="shared" si="5"/>
        <v>1381</v>
      </c>
      <c r="M52" s="22">
        <f t="shared" si="6"/>
        <v>64907</v>
      </c>
      <c r="N52" s="20"/>
      <c r="O52" s="39">
        <v>98</v>
      </c>
      <c r="P52" s="45">
        <v>0</v>
      </c>
      <c r="Q52" s="45">
        <v>0</v>
      </c>
      <c r="R52" s="8">
        <f t="shared" si="7"/>
        <v>0</v>
      </c>
      <c r="S52" s="46">
        <f t="shared" si="8"/>
        <v>0</v>
      </c>
      <c r="T52" s="45">
        <v>10</v>
      </c>
      <c r="U52" s="45">
        <v>0</v>
      </c>
      <c r="V52" s="8">
        <f t="shared" si="9"/>
        <v>10</v>
      </c>
      <c r="W52" s="46">
        <f t="shared" si="10"/>
        <v>980</v>
      </c>
      <c r="X52" s="7">
        <f t="shared" si="15"/>
        <v>10</v>
      </c>
      <c r="Y52" s="7">
        <f t="shared" si="15"/>
        <v>0</v>
      </c>
      <c r="Z52" s="9">
        <f t="shared" si="12"/>
        <v>10</v>
      </c>
      <c r="AA52" s="19">
        <f t="shared" si="13"/>
        <v>980</v>
      </c>
    </row>
    <row r="53" spans="1:27" ht="18.75" customHeight="1" thickBot="1">
      <c r="A53" s="13">
        <v>48</v>
      </c>
      <c r="B53" s="45">
        <v>660</v>
      </c>
      <c r="C53" s="45">
        <v>10</v>
      </c>
      <c r="D53" s="8">
        <f t="shared" si="0"/>
        <v>670</v>
      </c>
      <c r="E53" s="46">
        <f t="shared" si="1"/>
        <v>32160</v>
      </c>
      <c r="F53" s="45">
        <v>583</v>
      </c>
      <c r="G53" s="45">
        <v>25</v>
      </c>
      <c r="H53" s="8">
        <f t="shared" si="2"/>
        <v>608</v>
      </c>
      <c r="I53" s="46">
        <f t="shared" si="3"/>
        <v>29184</v>
      </c>
      <c r="J53" s="7">
        <f t="shared" si="14"/>
        <v>1243</v>
      </c>
      <c r="K53" s="7">
        <f t="shared" si="14"/>
        <v>35</v>
      </c>
      <c r="L53" s="9">
        <f t="shared" si="5"/>
        <v>1278</v>
      </c>
      <c r="M53" s="22">
        <f t="shared" si="6"/>
        <v>61344</v>
      </c>
      <c r="N53" s="20"/>
      <c r="O53" s="47">
        <v>99</v>
      </c>
      <c r="P53" s="48">
        <v>5</v>
      </c>
      <c r="Q53" s="48">
        <v>0</v>
      </c>
      <c r="R53" s="49">
        <f t="shared" si="7"/>
        <v>5</v>
      </c>
      <c r="S53" s="50">
        <f t="shared" si="8"/>
        <v>495</v>
      </c>
      <c r="T53" s="48">
        <v>17</v>
      </c>
      <c r="U53" s="48">
        <v>0</v>
      </c>
      <c r="V53" s="49">
        <f t="shared" si="9"/>
        <v>17</v>
      </c>
      <c r="W53" s="50">
        <f t="shared" si="10"/>
        <v>1683</v>
      </c>
      <c r="X53" s="51">
        <f t="shared" si="15"/>
        <v>22</v>
      </c>
      <c r="Y53" s="51">
        <f t="shared" si="15"/>
        <v>0</v>
      </c>
      <c r="Z53" s="52">
        <f t="shared" si="12"/>
        <v>22</v>
      </c>
      <c r="AA53" s="19">
        <f t="shared" si="13"/>
        <v>2178</v>
      </c>
    </row>
    <row r="54" spans="1:27" ht="18.75" customHeight="1" thickBot="1">
      <c r="A54" s="53">
        <v>49</v>
      </c>
      <c r="B54" s="48">
        <v>672</v>
      </c>
      <c r="C54" s="48">
        <v>9</v>
      </c>
      <c r="D54" s="49">
        <f t="shared" si="0"/>
        <v>681</v>
      </c>
      <c r="E54" s="50">
        <f t="shared" si="1"/>
        <v>33369</v>
      </c>
      <c r="F54" s="48">
        <v>561</v>
      </c>
      <c r="G54" s="48">
        <v>19</v>
      </c>
      <c r="H54" s="49">
        <f t="shared" si="2"/>
        <v>580</v>
      </c>
      <c r="I54" s="50">
        <f t="shared" si="3"/>
        <v>28420</v>
      </c>
      <c r="J54" s="51">
        <f t="shared" si="14"/>
        <v>1233</v>
      </c>
      <c r="K54" s="51">
        <f t="shared" si="14"/>
        <v>28</v>
      </c>
      <c r="L54" s="52">
        <f t="shared" si="5"/>
        <v>1261</v>
      </c>
      <c r="M54" s="22">
        <f t="shared" si="6"/>
        <v>61789</v>
      </c>
      <c r="N54" s="20"/>
      <c r="O54" s="54">
        <v>100</v>
      </c>
      <c r="P54" s="55">
        <v>2</v>
      </c>
      <c r="Q54" s="55">
        <v>0</v>
      </c>
      <c r="R54" s="56">
        <f t="shared" si="7"/>
        <v>2</v>
      </c>
      <c r="S54" s="57">
        <f>100*R54</f>
        <v>200</v>
      </c>
      <c r="T54" s="55">
        <v>8</v>
      </c>
      <c r="U54" s="55">
        <v>0</v>
      </c>
      <c r="V54" s="56">
        <f t="shared" si="9"/>
        <v>8</v>
      </c>
      <c r="W54" s="57">
        <f>100*V54</f>
        <v>800</v>
      </c>
      <c r="X54" s="58">
        <f t="shared" si="15"/>
        <v>10</v>
      </c>
      <c r="Y54" s="58">
        <f t="shared" si="15"/>
        <v>0</v>
      </c>
      <c r="Z54" s="59">
        <f t="shared" si="12"/>
        <v>10</v>
      </c>
      <c r="AA54" s="19">
        <f>100*Z54</f>
        <v>1000</v>
      </c>
    </row>
    <row r="55" spans="1:27" ht="18.75" customHeight="1">
      <c r="A55" s="60">
        <v>50</v>
      </c>
      <c r="B55" s="55">
        <v>484</v>
      </c>
      <c r="C55" s="55">
        <v>8</v>
      </c>
      <c r="D55" s="56">
        <f t="shared" si="0"/>
        <v>492</v>
      </c>
      <c r="E55" s="57">
        <f t="shared" si="1"/>
        <v>24600</v>
      </c>
      <c r="F55" s="55">
        <v>466</v>
      </c>
      <c r="G55" s="55">
        <v>14</v>
      </c>
      <c r="H55" s="56">
        <f t="shared" si="2"/>
        <v>480</v>
      </c>
      <c r="I55" s="57">
        <f t="shared" si="3"/>
        <v>24000</v>
      </c>
      <c r="J55" s="58">
        <f t="shared" si="14"/>
        <v>950</v>
      </c>
      <c r="K55" s="58">
        <f t="shared" si="14"/>
        <v>22</v>
      </c>
      <c r="L55" s="59">
        <f t="shared" si="5"/>
        <v>972</v>
      </c>
      <c r="M55" s="22">
        <f t="shared" si="6"/>
        <v>48600</v>
      </c>
      <c r="N55" s="5"/>
      <c r="O55" s="54">
        <v>101</v>
      </c>
      <c r="P55" s="55">
        <v>0</v>
      </c>
      <c r="Q55" s="55">
        <v>0</v>
      </c>
      <c r="R55" s="56">
        <f t="shared" si="7"/>
        <v>0</v>
      </c>
      <c r="S55" s="57">
        <f>101*R55</f>
        <v>0</v>
      </c>
      <c r="T55" s="55">
        <v>6</v>
      </c>
      <c r="U55" s="55">
        <v>0</v>
      </c>
      <c r="V55" s="56">
        <f t="shared" si="9"/>
        <v>6</v>
      </c>
      <c r="W55" s="57">
        <f>101*V55</f>
        <v>606</v>
      </c>
      <c r="X55" s="58">
        <f t="shared" si="15"/>
        <v>6</v>
      </c>
      <c r="Y55" s="58">
        <f t="shared" si="15"/>
        <v>0</v>
      </c>
      <c r="Z55" s="59">
        <f t="shared" si="12"/>
        <v>6</v>
      </c>
      <c r="AA55" s="24">
        <f>101*Z55</f>
        <v>606</v>
      </c>
    </row>
    <row r="56" spans="1:27" ht="18.75" customHeight="1">
      <c r="A56" s="30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29"/>
      <c r="N56" s="5"/>
      <c r="O56" s="54">
        <v>102</v>
      </c>
      <c r="P56" s="55">
        <v>0</v>
      </c>
      <c r="Q56" s="55">
        <v>0</v>
      </c>
      <c r="R56" s="56">
        <f t="shared" si="7"/>
        <v>0</v>
      </c>
      <c r="S56" s="57">
        <f>O56*R56</f>
        <v>0</v>
      </c>
      <c r="T56" s="55">
        <v>4</v>
      </c>
      <c r="U56" s="55">
        <v>0</v>
      </c>
      <c r="V56" s="56">
        <f t="shared" si="9"/>
        <v>4</v>
      </c>
      <c r="W56" s="57">
        <f>102*V56</f>
        <v>408</v>
      </c>
      <c r="X56" s="58">
        <f t="shared" si="15"/>
        <v>4</v>
      </c>
      <c r="Y56" s="58">
        <f t="shared" si="15"/>
        <v>0</v>
      </c>
      <c r="Z56" s="59">
        <f t="shared" si="12"/>
        <v>4</v>
      </c>
      <c r="AA56" s="24">
        <f>102*Z56</f>
        <v>408</v>
      </c>
    </row>
    <row r="57" spans="1:27" ht="18.75" customHeight="1">
      <c r="A57" s="3"/>
      <c r="B57" s="96" t="s">
        <v>1</v>
      </c>
      <c r="C57" s="97"/>
      <c r="D57" s="98"/>
      <c r="E57" s="27"/>
      <c r="F57" s="96" t="s">
        <v>2</v>
      </c>
      <c r="G57" s="97"/>
      <c r="H57" s="98"/>
      <c r="I57" s="27"/>
      <c r="J57" s="96" t="s">
        <v>7</v>
      </c>
      <c r="K57" s="97"/>
      <c r="L57" s="98"/>
      <c r="M57" s="3"/>
      <c r="N57" s="5"/>
      <c r="O57" s="54">
        <v>103</v>
      </c>
      <c r="P57" s="55">
        <v>0</v>
      </c>
      <c r="Q57" s="55">
        <v>0</v>
      </c>
      <c r="R57" s="56">
        <f t="shared" si="7"/>
        <v>0</v>
      </c>
      <c r="S57" s="57">
        <f>O57*R57</f>
        <v>0</v>
      </c>
      <c r="T57" s="55">
        <v>3</v>
      </c>
      <c r="U57" s="55">
        <v>0</v>
      </c>
      <c r="V57" s="56">
        <f t="shared" si="9"/>
        <v>3</v>
      </c>
      <c r="W57" s="57">
        <f>S57*V57</f>
        <v>0</v>
      </c>
      <c r="X57" s="58">
        <f t="shared" si="15"/>
        <v>3</v>
      </c>
      <c r="Y57" s="58">
        <f t="shared" si="15"/>
        <v>0</v>
      </c>
      <c r="Z57" s="59">
        <f t="shared" si="12"/>
        <v>3</v>
      </c>
      <c r="AA57">
        <f>103*Z57</f>
        <v>309</v>
      </c>
    </row>
    <row r="58" spans="2:27" ht="18.75" customHeight="1">
      <c r="B58" s="14" t="s">
        <v>3</v>
      </c>
      <c r="C58" s="14" t="s">
        <v>4</v>
      </c>
      <c r="D58" s="14" t="s">
        <v>5</v>
      </c>
      <c r="E58" s="14"/>
      <c r="F58" s="14" t="s">
        <v>3</v>
      </c>
      <c r="G58" s="14" t="s">
        <v>4</v>
      </c>
      <c r="H58" s="14" t="s">
        <v>5</v>
      </c>
      <c r="I58" s="14"/>
      <c r="J58" s="14" t="s">
        <v>3</v>
      </c>
      <c r="K58" s="14" t="s">
        <v>4</v>
      </c>
      <c r="L58" s="14" t="s">
        <v>5</v>
      </c>
      <c r="O58" s="54">
        <v>104</v>
      </c>
      <c r="P58" s="55">
        <v>0</v>
      </c>
      <c r="Q58" s="55">
        <v>0</v>
      </c>
      <c r="R58" s="56">
        <f t="shared" si="7"/>
        <v>0</v>
      </c>
      <c r="S58" s="57">
        <f>O58*R58</f>
        <v>0</v>
      </c>
      <c r="T58" s="55">
        <v>2</v>
      </c>
      <c r="U58" s="55">
        <v>0</v>
      </c>
      <c r="V58" s="56">
        <f t="shared" si="9"/>
        <v>2</v>
      </c>
      <c r="W58" s="57">
        <f>S58*V58</f>
        <v>0</v>
      </c>
      <c r="X58" s="58">
        <f t="shared" si="15"/>
        <v>2</v>
      </c>
      <c r="Y58" s="58">
        <f t="shared" si="15"/>
        <v>0</v>
      </c>
      <c r="Z58" s="59">
        <f t="shared" si="12"/>
        <v>2</v>
      </c>
      <c r="AA58">
        <f>104*Z58</f>
        <v>208</v>
      </c>
    </row>
    <row r="59" spans="1:27" ht="18.75" customHeight="1">
      <c r="A59" s="41" t="s">
        <v>7</v>
      </c>
      <c r="B59" s="10">
        <f>SUM(B5:B55)+SUM(P5:P59)</f>
        <v>44174</v>
      </c>
      <c r="C59" s="10">
        <f aca="true" t="shared" si="16" ref="C59:L59">SUM(C5:C55)+SUM(Q5:Q59)</f>
        <v>985</v>
      </c>
      <c r="D59" s="10">
        <f t="shared" si="16"/>
        <v>45159</v>
      </c>
      <c r="E59" s="10" t="e">
        <f t="shared" si="16"/>
        <v>#VALUE!</v>
      </c>
      <c r="F59" s="10">
        <f t="shared" si="16"/>
        <v>43925</v>
      </c>
      <c r="G59" s="10">
        <f t="shared" si="16"/>
        <v>872</v>
      </c>
      <c r="H59" s="10">
        <f t="shared" si="16"/>
        <v>44797</v>
      </c>
      <c r="I59" s="10">
        <f t="shared" si="16"/>
        <v>2109990</v>
      </c>
      <c r="J59" s="10">
        <f t="shared" si="16"/>
        <v>88099</v>
      </c>
      <c r="K59" s="10">
        <f t="shared" si="16"/>
        <v>1857</v>
      </c>
      <c r="L59" s="10">
        <f t="shared" si="16"/>
        <v>89956</v>
      </c>
      <c r="O59" s="75" t="s">
        <v>60</v>
      </c>
      <c r="P59" s="55">
        <v>0</v>
      </c>
      <c r="Q59" s="55">
        <v>0</v>
      </c>
      <c r="R59" s="56">
        <f t="shared" si="7"/>
        <v>0</v>
      </c>
      <c r="S59" s="57" t="e">
        <f>O59*R59</f>
        <v>#VALUE!</v>
      </c>
      <c r="T59" s="55">
        <v>1</v>
      </c>
      <c r="U59" s="55">
        <v>0</v>
      </c>
      <c r="V59" s="56">
        <f t="shared" si="9"/>
        <v>1</v>
      </c>
      <c r="W59" s="57">
        <f>105*V59</f>
        <v>105</v>
      </c>
      <c r="X59" s="58">
        <f t="shared" si="15"/>
        <v>1</v>
      </c>
      <c r="Y59" s="58">
        <f t="shared" si="15"/>
        <v>0</v>
      </c>
      <c r="Z59" s="59">
        <f t="shared" si="12"/>
        <v>1</v>
      </c>
      <c r="AA59">
        <f>105*Z59</f>
        <v>105</v>
      </c>
    </row>
    <row r="60" spans="19:27" ht="18.75" customHeight="1">
      <c r="S60" t="e">
        <f>(SUM(E5:E55)+SUM(S5:S59))/D59</f>
        <v>#VALUE!</v>
      </c>
      <c r="W60">
        <f>(SUM(I5:I55)+SUM(W5:W59))/H59</f>
        <v>47.101145165970934</v>
      </c>
      <c r="AA60">
        <f>(SUM(M5:M55)+SUM(AA5:AA59))/L59</f>
        <v>46.00373515941127</v>
      </c>
    </row>
    <row r="61" spans="1:17" ht="18.75" customHeight="1">
      <c r="A61" s="76" t="s">
        <v>22</v>
      </c>
      <c r="B61" s="70"/>
      <c r="C61" s="70"/>
      <c r="D61" s="94" t="s">
        <v>8</v>
      </c>
      <c r="E61" s="99"/>
      <c r="F61" s="99"/>
      <c r="G61" s="100"/>
      <c r="H61" s="94" t="s">
        <v>9</v>
      </c>
      <c r="I61" s="99"/>
      <c r="J61" s="99"/>
      <c r="K61" s="100"/>
      <c r="L61" s="94" t="s">
        <v>7</v>
      </c>
      <c r="M61" s="101"/>
      <c r="N61" s="101"/>
      <c r="O61" s="101"/>
      <c r="P61" s="101"/>
      <c r="Q61" s="95"/>
    </row>
    <row r="62" spans="1:24" ht="18.75" customHeight="1">
      <c r="A62" s="71"/>
      <c r="B62" s="72"/>
      <c r="C62" s="72"/>
      <c r="D62" s="79" t="s">
        <v>10</v>
      </c>
      <c r="E62" s="80"/>
      <c r="F62" s="79" t="s">
        <v>11</v>
      </c>
      <c r="G62" s="79" t="s">
        <v>12</v>
      </c>
      <c r="H62" s="79" t="s">
        <v>10</v>
      </c>
      <c r="I62" s="80"/>
      <c r="J62" s="79" t="s">
        <v>11</v>
      </c>
      <c r="K62" s="77" t="s">
        <v>12</v>
      </c>
      <c r="L62" s="81" t="s">
        <v>10</v>
      </c>
      <c r="M62" s="81" t="s">
        <v>11</v>
      </c>
      <c r="N62" s="94" t="s">
        <v>11</v>
      </c>
      <c r="O62" s="95"/>
      <c r="P62" s="94" t="s">
        <v>12</v>
      </c>
      <c r="Q62" s="95"/>
      <c r="S62" s="35" t="s">
        <v>23</v>
      </c>
      <c r="T62" s="34"/>
      <c r="U62" s="35" t="s">
        <v>24</v>
      </c>
      <c r="V62" s="87"/>
      <c r="X62" s="88" t="e">
        <f>S60</f>
        <v>#VALUE!</v>
      </c>
    </row>
    <row r="63" spans="1:24" ht="18.75" customHeight="1">
      <c r="A63" s="82" t="s">
        <v>61</v>
      </c>
      <c r="B63" s="69"/>
      <c r="C63" s="69"/>
      <c r="D63" s="11">
        <f>SUM(B5:B10)</f>
        <v>2171</v>
      </c>
      <c r="F63" s="11">
        <f>SUM(C5:C10)</f>
        <v>40</v>
      </c>
      <c r="G63" s="16">
        <f>SUM(D5:D10)</f>
        <v>2211</v>
      </c>
      <c r="H63" s="11">
        <f>SUM(F5:F10)</f>
        <v>2003</v>
      </c>
      <c r="J63" s="11">
        <f>SUM(G5:G10)</f>
        <v>46</v>
      </c>
      <c r="K63" s="16">
        <f>SUM(H5:H10)</f>
        <v>2049</v>
      </c>
      <c r="L63" s="83">
        <f>SUM(J5:J10)</f>
        <v>4174</v>
      </c>
      <c r="M63" s="83">
        <f>SUM(K5:K10)</f>
        <v>86</v>
      </c>
      <c r="N63" s="90">
        <f>SUM(K5:K10)</f>
        <v>86</v>
      </c>
      <c r="O63" s="91"/>
      <c r="P63" s="92">
        <f>SUM(L5:L10)</f>
        <v>4260</v>
      </c>
      <c r="Q63" s="93"/>
      <c r="S63" s="35"/>
      <c r="T63" s="34"/>
      <c r="U63" s="35" t="s">
        <v>25</v>
      </c>
      <c r="V63" s="87"/>
      <c r="X63" s="88">
        <f>W60</f>
        <v>47.101145165970934</v>
      </c>
    </row>
    <row r="64" spans="1:24" ht="18.75" customHeight="1">
      <c r="A64" s="82" t="s">
        <v>62</v>
      </c>
      <c r="B64" s="69"/>
      <c r="C64" s="69"/>
      <c r="D64" s="11">
        <f>SUM(B11:B16)</f>
        <v>2208</v>
      </c>
      <c r="F64" s="11">
        <f>SUM(C11:C16)</f>
        <v>47</v>
      </c>
      <c r="G64" s="16">
        <f>SUM(D11:D16)</f>
        <v>2255</v>
      </c>
      <c r="H64" s="11">
        <f>SUM(F11:F16)</f>
        <v>2155</v>
      </c>
      <c r="J64" s="11">
        <f>SUM(G11:G16)</f>
        <v>35</v>
      </c>
      <c r="K64" s="16">
        <f>SUM(H11:H16)</f>
        <v>2190</v>
      </c>
      <c r="L64" s="83">
        <f>SUM(J11:J16)</f>
        <v>4363</v>
      </c>
      <c r="M64" s="83">
        <f>SUM(K11:K16)</f>
        <v>82</v>
      </c>
      <c r="N64" s="90">
        <f>SUM(K11:K16)</f>
        <v>82</v>
      </c>
      <c r="O64" s="91"/>
      <c r="P64" s="92">
        <f>SUM(L11:L16)</f>
        <v>4445</v>
      </c>
      <c r="Q64" s="93"/>
      <c r="S64" s="35"/>
      <c r="T64" s="34"/>
      <c r="U64" s="35" t="s">
        <v>7</v>
      </c>
      <c r="V64" s="87"/>
      <c r="X64" s="88">
        <f>AA60</f>
        <v>46.00373515941127</v>
      </c>
    </row>
    <row r="65" spans="1:17" ht="18.75" customHeight="1">
      <c r="A65" s="82" t="s">
        <v>63</v>
      </c>
      <c r="B65" s="69"/>
      <c r="C65" s="69"/>
      <c r="D65" s="11">
        <f>SUM(B17:B19)</f>
        <v>1112</v>
      </c>
      <c r="F65" s="11">
        <f>SUM(C17:C19)</f>
        <v>19</v>
      </c>
      <c r="G65" s="16">
        <f>SUM(D17:D19)</f>
        <v>1131</v>
      </c>
      <c r="H65" s="11">
        <f>SUM(F17:F19)</f>
        <v>1075</v>
      </c>
      <c r="J65" s="11">
        <f>SUM(G17:G19)</f>
        <v>17</v>
      </c>
      <c r="K65" s="16">
        <f>SUM(H17:H19)</f>
        <v>1092</v>
      </c>
      <c r="L65" s="83">
        <f>SUM(J17:J19)</f>
        <v>2187</v>
      </c>
      <c r="M65" s="83">
        <f>SUM(K17:K19)</f>
        <v>36</v>
      </c>
      <c r="N65" s="90">
        <f>SUM(K17:K19)</f>
        <v>36</v>
      </c>
      <c r="O65" s="91"/>
      <c r="P65" s="92">
        <f>SUM(L17:L19)</f>
        <v>2223</v>
      </c>
      <c r="Q65" s="93"/>
    </row>
    <row r="66" spans="1:17" ht="18.75" customHeight="1">
      <c r="A66" s="82" t="s">
        <v>64</v>
      </c>
      <c r="B66" s="69"/>
      <c r="C66" s="69"/>
      <c r="D66" s="11">
        <f>SUM(B5:B24)</f>
        <v>7550</v>
      </c>
      <c r="F66" s="11">
        <f>SUM(C5:C24)</f>
        <v>155</v>
      </c>
      <c r="G66" s="16">
        <f>SUM(D5:D24)</f>
        <v>7705</v>
      </c>
      <c r="H66" s="11">
        <f>SUM(F5:F24)</f>
        <v>7227</v>
      </c>
      <c r="J66" s="11">
        <f>SUM(G5:G24)</f>
        <v>134</v>
      </c>
      <c r="K66" s="16">
        <f>SUM(H5:H24)</f>
        <v>7361</v>
      </c>
      <c r="L66" s="83">
        <f>SUM(J5:J24)</f>
        <v>14777</v>
      </c>
      <c r="M66" s="83">
        <f>SUM(K5:K24)</f>
        <v>289</v>
      </c>
      <c r="N66" s="90">
        <f>SUM(K5:K24)</f>
        <v>289</v>
      </c>
      <c r="O66" s="91"/>
      <c r="P66" s="92">
        <f>SUM(L5:L24)</f>
        <v>15066</v>
      </c>
      <c r="Q66" s="93"/>
    </row>
    <row r="67" spans="1:17" ht="18.75" customHeight="1">
      <c r="A67" s="82" t="s">
        <v>65</v>
      </c>
      <c r="B67" s="69"/>
      <c r="C67" s="69"/>
      <c r="D67" s="11">
        <f>SUM(B45:B55)+SUM(P5:P18)</f>
        <v>15450</v>
      </c>
      <c r="F67" s="11">
        <f>SUM(C45:C55)+SUM(Q5:Q18)</f>
        <v>260</v>
      </c>
      <c r="G67" s="16">
        <f>SUM(D45:D55)+SUM(R5:R18)</f>
        <v>15710</v>
      </c>
      <c r="H67" s="11">
        <f>SUM(F45:F55)+SUM(T5:T18)</f>
        <v>14635</v>
      </c>
      <c r="J67" s="11">
        <f>SUM(G45:G55)+SUM(U5:U18)</f>
        <v>344</v>
      </c>
      <c r="K67" s="16">
        <f>SUM(H45:H55)+SUM(V5:V18)</f>
        <v>14979</v>
      </c>
      <c r="L67" s="83">
        <f>SUM(J45:J55)+SUM(X5:X18)</f>
        <v>30085</v>
      </c>
      <c r="M67" s="83">
        <f>SUM(K45:K55)+SUM(Y5:Y18)</f>
        <v>604</v>
      </c>
      <c r="N67" s="90">
        <f>SUM(K45:K55)+SUM(Y5:Y18)</f>
        <v>604</v>
      </c>
      <c r="O67" s="91"/>
      <c r="P67" s="92">
        <f>SUM(L45:L55)+SUM(Z5:Z18)</f>
        <v>30689</v>
      </c>
      <c r="Q67" s="93"/>
    </row>
    <row r="68" spans="1:17" ht="18.75" customHeight="1">
      <c r="A68" s="82" t="s">
        <v>66</v>
      </c>
      <c r="B68" s="69"/>
      <c r="C68" s="69"/>
      <c r="D68" s="11">
        <f>SUM(P19:P28)</f>
        <v>6663</v>
      </c>
      <c r="F68" s="11">
        <f>SUM(Q19:Q28)</f>
        <v>18</v>
      </c>
      <c r="G68" s="16">
        <f>SUM(R19:R28)</f>
        <v>6681</v>
      </c>
      <c r="H68" s="11">
        <f>SUM(T19:T28)</f>
        <v>6850</v>
      </c>
      <c r="J68" s="11">
        <f>SUM(U19:U28)</f>
        <v>19</v>
      </c>
      <c r="K68" s="16">
        <f>SUM(V19:V28)</f>
        <v>6869</v>
      </c>
      <c r="L68" s="83">
        <f>SUM(X19:X28)</f>
        <v>13513</v>
      </c>
      <c r="M68" s="83">
        <f>SUM(Y19:Y28)</f>
        <v>37</v>
      </c>
      <c r="N68" s="90">
        <f>SUM(Y19:Y28)</f>
        <v>37</v>
      </c>
      <c r="O68" s="91"/>
      <c r="P68" s="92">
        <f>SUM(Z19:Z28)</f>
        <v>13550</v>
      </c>
      <c r="Q68" s="93"/>
    </row>
    <row r="69" spans="1:17" ht="18.75" customHeight="1">
      <c r="A69" s="82" t="s">
        <v>67</v>
      </c>
      <c r="B69" s="69"/>
      <c r="C69" s="69"/>
      <c r="D69" s="11">
        <f>SUM(P19:P59)</f>
        <v>11144</v>
      </c>
      <c r="F69" s="11">
        <f>SUM(Q19:Q59)</f>
        <v>22</v>
      </c>
      <c r="G69" s="16">
        <f>SUM(R19:R59)</f>
        <v>11166</v>
      </c>
      <c r="H69" s="11">
        <f>SUM(T19:T59)</f>
        <v>12878</v>
      </c>
      <c r="J69" s="11">
        <f>SUM(U19:U59)</f>
        <v>31</v>
      </c>
      <c r="K69" s="16">
        <f>SUM(V19:V59)</f>
        <v>12909</v>
      </c>
      <c r="L69" s="83">
        <f>SUM(X19:X59)</f>
        <v>24022</v>
      </c>
      <c r="M69" s="83">
        <f>SUM(Y19:Y54)</f>
        <v>53</v>
      </c>
      <c r="N69" s="90">
        <f>SUM(Y19:Y54)</f>
        <v>53</v>
      </c>
      <c r="O69" s="91"/>
      <c r="P69" s="92">
        <f>SUM(Z19:Z59)</f>
        <v>24075</v>
      </c>
      <c r="Q69" s="93"/>
    </row>
    <row r="70" spans="1:17" ht="18.75" customHeight="1">
      <c r="A70" s="84" t="s">
        <v>68</v>
      </c>
      <c r="B70" s="85"/>
      <c r="C70" s="85"/>
      <c r="D70" s="11">
        <f>SUM(P29:P59)</f>
        <v>4481</v>
      </c>
      <c r="F70" s="11">
        <f>SUM(Q29:Q59)</f>
        <v>4</v>
      </c>
      <c r="G70" s="16">
        <f>SUM(R29:R59)</f>
        <v>4485</v>
      </c>
      <c r="H70" s="11">
        <f>SUM(T29:T59)</f>
        <v>6028</v>
      </c>
      <c r="J70" s="11">
        <f>SUM(U29:U59)</f>
        <v>12</v>
      </c>
      <c r="K70" s="16">
        <f>SUM(V29:V59)</f>
        <v>6040</v>
      </c>
      <c r="L70" s="83">
        <f>SUM(X29:X59)</f>
        <v>10509</v>
      </c>
      <c r="M70" s="83">
        <f>SUM(Y29:Y54)</f>
        <v>16</v>
      </c>
      <c r="N70" s="90">
        <f>SUM(Y29:Y54)</f>
        <v>16</v>
      </c>
      <c r="O70" s="91"/>
      <c r="P70" s="92">
        <f>SUM(Z29:Z59)</f>
        <v>10525</v>
      </c>
      <c r="Q70" s="93"/>
    </row>
    <row r="71" spans="8:12" ht="14.25">
      <c r="H71" s="4"/>
      <c r="I71" s="4"/>
      <c r="J71" s="4"/>
      <c r="K71" s="89"/>
      <c r="L71" s="3"/>
    </row>
  </sheetData>
  <sheetProtection/>
  <mergeCells count="32">
    <mergeCell ref="N68:O68"/>
    <mergeCell ref="P68:Q68"/>
    <mergeCell ref="N69:O69"/>
    <mergeCell ref="P69:Q69"/>
    <mergeCell ref="N70:O70"/>
    <mergeCell ref="P70:Q70"/>
    <mergeCell ref="N65:O65"/>
    <mergeCell ref="P65:Q65"/>
    <mergeCell ref="N66:O66"/>
    <mergeCell ref="P66:Q66"/>
    <mergeCell ref="N67:O67"/>
    <mergeCell ref="P67:Q67"/>
    <mergeCell ref="N62:O62"/>
    <mergeCell ref="P62:Q62"/>
    <mergeCell ref="N63:O63"/>
    <mergeCell ref="P63:Q63"/>
    <mergeCell ref="N64:O64"/>
    <mergeCell ref="P64:Q64"/>
    <mergeCell ref="T3:V3"/>
    <mergeCell ref="X3:Z3"/>
    <mergeCell ref="B57:D57"/>
    <mergeCell ref="F57:H57"/>
    <mergeCell ref="J57:L57"/>
    <mergeCell ref="D61:G61"/>
    <mergeCell ref="H61:K61"/>
    <mergeCell ref="L61:Q61"/>
    <mergeCell ref="A3:A4"/>
    <mergeCell ref="B3:D3"/>
    <mergeCell ref="F3:H3"/>
    <mergeCell ref="J3:L3"/>
    <mergeCell ref="O3:O4"/>
    <mergeCell ref="P3:R3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70"/>
  <sheetViews>
    <sheetView zoomScalePageLayoutView="0" workbookViewId="0" topLeftCell="A61">
      <selection activeCell="J73" sqref="J73"/>
    </sheetView>
  </sheetViews>
  <sheetFormatPr defaultColWidth="8.796875" defaultRowHeight="15"/>
  <cols>
    <col min="1" max="1" width="5.19921875" style="0" customWidth="1"/>
    <col min="2" max="3" width="6.59765625" style="0" customWidth="1"/>
    <col min="4" max="4" width="8.59765625" style="0" customWidth="1"/>
    <col min="5" max="5" width="0" style="0" hidden="1" customWidth="1"/>
    <col min="6" max="7" width="6.59765625" style="0" customWidth="1"/>
    <col min="8" max="8" width="8.59765625" style="0" customWidth="1"/>
    <col min="9" max="9" width="0" style="0" hidden="1" customWidth="1"/>
    <col min="10" max="10" width="7.5" style="0" customWidth="1"/>
    <col min="11" max="11" width="6.59765625" style="0" customWidth="1"/>
    <col min="12" max="12" width="8.59765625" style="0" customWidth="1"/>
    <col min="13" max="13" width="0" style="0" hidden="1" customWidth="1"/>
    <col min="14" max="14" width="3" style="0" customWidth="1"/>
    <col min="15" max="15" width="5.19921875" style="0" customWidth="1"/>
    <col min="16" max="17" width="6.59765625" style="0" customWidth="1"/>
    <col min="18" max="18" width="8.59765625" style="0" customWidth="1"/>
    <col min="19" max="19" width="0" style="0" hidden="1" customWidth="1"/>
    <col min="20" max="21" width="6.59765625" style="0" customWidth="1"/>
    <col min="22" max="22" width="8.59765625" style="0" customWidth="1"/>
    <col min="23" max="23" width="0" style="0" hidden="1" customWidth="1"/>
    <col min="24" max="24" width="7.5" style="0" customWidth="1"/>
    <col min="25" max="25" width="6.5" style="0" customWidth="1"/>
    <col min="26" max="26" width="8.59765625" style="0" customWidth="1"/>
  </cols>
  <sheetData>
    <row r="1" spans="2:25" ht="24">
      <c r="B1" s="18" t="s">
        <v>6</v>
      </c>
      <c r="X1" s="73" t="s">
        <v>47</v>
      </c>
      <c r="Y1" s="74" t="s">
        <v>48</v>
      </c>
    </row>
    <row r="3" spans="1:26" ht="14.25">
      <c r="A3" s="102" t="s">
        <v>0</v>
      </c>
      <c r="B3" s="96" t="s">
        <v>1</v>
      </c>
      <c r="C3" s="97"/>
      <c r="D3" s="104"/>
      <c r="E3" s="43"/>
      <c r="F3" s="96" t="s">
        <v>2</v>
      </c>
      <c r="G3" s="97"/>
      <c r="H3" s="104"/>
      <c r="I3" s="43"/>
      <c r="J3" s="96" t="s">
        <v>7</v>
      </c>
      <c r="K3" s="97"/>
      <c r="L3" s="104"/>
      <c r="M3" s="44"/>
      <c r="N3" s="20"/>
      <c r="O3" s="105" t="s">
        <v>0</v>
      </c>
      <c r="P3" s="96" t="s">
        <v>1</v>
      </c>
      <c r="Q3" s="97"/>
      <c r="R3" s="98"/>
      <c r="S3" s="43"/>
      <c r="T3" s="96" t="s">
        <v>2</v>
      </c>
      <c r="U3" s="97"/>
      <c r="V3" s="98"/>
      <c r="W3" s="43"/>
      <c r="X3" s="96" t="s">
        <v>7</v>
      </c>
      <c r="Y3" s="97"/>
      <c r="Z3" s="98"/>
    </row>
    <row r="4" spans="1:26" ht="14.25">
      <c r="A4" s="103"/>
      <c r="B4" s="42" t="s">
        <v>3</v>
      </c>
      <c r="C4" s="42" t="s">
        <v>4</v>
      </c>
      <c r="D4" s="14" t="s">
        <v>5</v>
      </c>
      <c r="E4" s="43"/>
      <c r="F4" s="42" t="s">
        <v>3</v>
      </c>
      <c r="G4" s="42" t="s">
        <v>4</v>
      </c>
      <c r="H4" s="14" t="s">
        <v>5</v>
      </c>
      <c r="I4" s="43"/>
      <c r="J4" s="14" t="s">
        <v>3</v>
      </c>
      <c r="K4" s="14" t="s">
        <v>4</v>
      </c>
      <c r="L4" s="14" t="s">
        <v>5</v>
      </c>
      <c r="M4" s="44"/>
      <c r="N4" s="20"/>
      <c r="O4" s="106"/>
      <c r="P4" s="14" t="s">
        <v>3</v>
      </c>
      <c r="Q4" s="14" t="s">
        <v>4</v>
      </c>
      <c r="R4" s="14" t="s">
        <v>5</v>
      </c>
      <c r="S4" s="43"/>
      <c r="T4" s="14" t="s">
        <v>3</v>
      </c>
      <c r="U4" s="14" t="s">
        <v>4</v>
      </c>
      <c r="V4" s="14" t="s">
        <v>5</v>
      </c>
      <c r="W4" s="43"/>
      <c r="X4" s="14" t="s">
        <v>3</v>
      </c>
      <c r="Y4" s="14" t="s">
        <v>4</v>
      </c>
      <c r="Z4" s="14" t="s">
        <v>5</v>
      </c>
    </row>
    <row r="5" spans="1:26" ht="14.25">
      <c r="A5" s="13">
        <v>0</v>
      </c>
      <c r="B5" s="45">
        <v>352</v>
      </c>
      <c r="C5" s="45">
        <v>10</v>
      </c>
      <c r="D5" s="8">
        <f aca="true" t="shared" si="0" ref="D5:D55">B5+C5</f>
        <v>362</v>
      </c>
      <c r="E5" s="46">
        <f aca="true" t="shared" si="1" ref="E5:E55">A5*D5</f>
        <v>0</v>
      </c>
      <c r="F5" s="45">
        <v>330</v>
      </c>
      <c r="G5" s="45">
        <v>5</v>
      </c>
      <c r="H5" s="8">
        <f aca="true" t="shared" si="2" ref="H5:H55">F5+G5</f>
        <v>335</v>
      </c>
      <c r="I5" s="46">
        <f aca="true" t="shared" si="3" ref="I5:I55">A5*H5</f>
        <v>0</v>
      </c>
      <c r="J5" s="7">
        <f aca="true" t="shared" si="4" ref="J5:K36">B5+F5</f>
        <v>682</v>
      </c>
      <c r="K5" s="7">
        <f t="shared" si="4"/>
        <v>15</v>
      </c>
      <c r="L5" s="9">
        <f aca="true" t="shared" si="5" ref="L5:L55">J5+K5</f>
        <v>697</v>
      </c>
      <c r="M5" s="22">
        <f aca="true" t="shared" si="6" ref="M5:M55">A5*L5</f>
        <v>0</v>
      </c>
      <c r="N5" s="20"/>
      <c r="O5" s="39">
        <v>51</v>
      </c>
      <c r="P5" s="45">
        <v>544</v>
      </c>
      <c r="Q5" s="45">
        <v>4</v>
      </c>
      <c r="R5" s="8">
        <f aca="true" t="shared" si="7" ref="R5:R59">P5+Q5</f>
        <v>548</v>
      </c>
      <c r="S5" s="46">
        <f aca="true" t="shared" si="8" ref="S5:S53">O5*R5</f>
        <v>27948</v>
      </c>
      <c r="T5" s="45">
        <v>503</v>
      </c>
      <c r="U5" s="45">
        <v>15</v>
      </c>
      <c r="V5" s="8">
        <f aca="true" t="shared" si="9" ref="V5:V59">T5+U5</f>
        <v>518</v>
      </c>
      <c r="W5" s="46">
        <f aca="true" t="shared" si="10" ref="W5:W53">O5*V5</f>
        <v>26418</v>
      </c>
      <c r="X5" s="7">
        <f aca="true" t="shared" si="11" ref="X5:Y36">P5+T5</f>
        <v>1047</v>
      </c>
      <c r="Y5" s="7">
        <f t="shared" si="11"/>
        <v>19</v>
      </c>
      <c r="Z5" s="9">
        <f aca="true" t="shared" si="12" ref="Z5:Z59">X5+Y5</f>
        <v>1066</v>
      </c>
    </row>
    <row r="6" spans="1:26" ht="14.25">
      <c r="A6" s="13">
        <v>1</v>
      </c>
      <c r="B6" s="45">
        <v>337</v>
      </c>
      <c r="C6" s="45">
        <v>9</v>
      </c>
      <c r="D6" s="8">
        <f t="shared" si="0"/>
        <v>346</v>
      </c>
      <c r="E6" s="46">
        <f t="shared" si="1"/>
        <v>346</v>
      </c>
      <c r="F6" s="45">
        <v>355</v>
      </c>
      <c r="G6" s="45">
        <v>5</v>
      </c>
      <c r="H6" s="8">
        <f t="shared" si="2"/>
        <v>360</v>
      </c>
      <c r="I6" s="46">
        <f t="shared" si="3"/>
        <v>360</v>
      </c>
      <c r="J6" s="7">
        <f t="shared" si="4"/>
        <v>692</v>
      </c>
      <c r="K6" s="7">
        <f t="shared" si="4"/>
        <v>14</v>
      </c>
      <c r="L6" s="9">
        <f t="shared" si="5"/>
        <v>706</v>
      </c>
      <c r="M6" s="22">
        <f t="shared" si="6"/>
        <v>706</v>
      </c>
      <c r="N6" s="20"/>
      <c r="O6" s="39">
        <v>52</v>
      </c>
      <c r="P6" s="45">
        <v>529</v>
      </c>
      <c r="Q6" s="45">
        <v>6</v>
      </c>
      <c r="R6" s="8">
        <f t="shared" si="7"/>
        <v>535</v>
      </c>
      <c r="S6" s="46">
        <f t="shared" si="8"/>
        <v>27820</v>
      </c>
      <c r="T6" s="45">
        <v>547</v>
      </c>
      <c r="U6" s="45">
        <v>14</v>
      </c>
      <c r="V6" s="8">
        <f t="shared" si="9"/>
        <v>561</v>
      </c>
      <c r="W6" s="46">
        <f t="shared" si="10"/>
        <v>29172</v>
      </c>
      <c r="X6" s="7">
        <f t="shared" si="11"/>
        <v>1076</v>
      </c>
      <c r="Y6" s="7">
        <f t="shared" si="11"/>
        <v>20</v>
      </c>
      <c r="Z6" s="9">
        <f t="shared" si="12"/>
        <v>1096</v>
      </c>
    </row>
    <row r="7" spans="1:26" ht="14.25">
      <c r="A7" s="13">
        <v>2</v>
      </c>
      <c r="B7" s="45">
        <v>365</v>
      </c>
      <c r="C7" s="45">
        <v>10</v>
      </c>
      <c r="D7" s="8">
        <f t="shared" si="0"/>
        <v>375</v>
      </c>
      <c r="E7" s="46">
        <f t="shared" si="1"/>
        <v>750</v>
      </c>
      <c r="F7" s="45">
        <v>323</v>
      </c>
      <c r="G7" s="45">
        <v>14</v>
      </c>
      <c r="H7" s="8">
        <f t="shared" si="2"/>
        <v>337</v>
      </c>
      <c r="I7" s="46">
        <f t="shared" si="3"/>
        <v>674</v>
      </c>
      <c r="J7" s="7">
        <f t="shared" si="4"/>
        <v>688</v>
      </c>
      <c r="K7" s="7">
        <f t="shared" si="4"/>
        <v>24</v>
      </c>
      <c r="L7" s="9">
        <f t="shared" si="5"/>
        <v>712</v>
      </c>
      <c r="M7" s="22">
        <f t="shared" si="6"/>
        <v>1424</v>
      </c>
      <c r="N7" s="20"/>
      <c r="O7" s="39">
        <v>53</v>
      </c>
      <c r="P7" s="45">
        <v>514</v>
      </c>
      <c r="Q7" s="45">
        <v>16</v>
      </c>
      <c r="R7" s="8">
        <f t="shared" si="7"/>
        <v>530</v>
      </c>
      <c r="S7" s="46">
        <f t="shared" si="8"/>
        <v>28090</v>
      </c>
      <c r="T7" s="45">
        <v>532</v>
      </c>
      <c r="U7" s="45">
        <v>22</v>
      </c>
      <c r="V7" s="8">
        <f t="shared" si="9"/>
        <v>554</v>
      </c>
      <c r="W7" s="46">
        <f t="shared" si="10"/>
        <v>29362</v>
      </c>
      <c r="X7" s="7">
        <f t="shared" si="11"/>
        <v>1046</v>
      </c>
      <c r="Y7" s="7">
        <f t="shared" si="11"/>
        <v>38</v>
      </c>
      <c r="Z7" s="9">
        <f t="shared" si="12"/>
        <v>1084</v>
      </c>
    </row>
    <row r="8" spans="1:26" ht="15" thickBot="1">
      <c r="A8" s="13">
        <v>3</v>
      </c>
      <c r="B8" s="45">
        <v>343</v>
      </c>
      <c r="C8" s="45">
        <v>6</v>
      </c>
      <c r="D8" s="8">
        <f t="shared" si="0"/>
        <v>349</v>
      </c>
      <c r="E8" s="46">
        <f t="shared" si="1"/>
        <v>1047</v>
      </c>
      <c r="F8" s="45">
        <v>329</v>
      </c>
      <c r="G8" s="45">
        <v>3</v>
      </c>
      <c r="H8" s="8">
        <f t="shared" si="2"/>
        <v>332</v>
      </c>
      <c r="I8" s="46">
        <f t="shared" si="3"/>
        <v>996</v>
      </c>
      <c r="J8" s="7">
        <f t="shared" si="4"/>
        <v>672</v>
      </c>
      <c r="K8" s="7">
        <f t="shared" si="4"/>
        <v>9</v>
      </c>
      <c r="L8" s="9">
        <f t="shared" si="5"/>
        <v>681</v>
      </c>
      <c r="M8" s="22">
        <f t="shared" si="6"/>
        <v>2043</v>
      </c>
      <c r="N8" s="20"/>
      <c r="O8" s="47">
        <v>54</v>
      </c>
      <c r="P8" s="48">
        <v>570</v>
      </c>
      <c r="Q8" s="48">
        <v>10</v>
      </c>
      <c r="R8" s="49">
        <f t="shared" si="7"/>
        <v>580</v>
      </c>
      <c r="S8" s="50">
        <f t="shared" si="8"/>
        <v>31320</v>
      </c>
      <c r="T8" s="48">
        <v>528</v>
      </c>
      <c r="U8" s="48">
        <v>6</v>
      </c>
      <c r="V8" s="49">
        <f t="shared" si="9"/>
        <v>534</v>
      </c>
      <c r="W8" s="50">
        <f t="shared" si="10"/>
        <v>28836</v>
      </c>
      <c r="X8" s="51">
        <f t="shared" si="11"/>
        <v>1098</v>
      </c>
      <c r="Y8" s="51">
        <f t="shared" si="11"/>
        <v>16</v>
      </c>
      <c r="Z8" s="52">
        <f t="shared" si="12"/>
        <v>1114</v>
      </c>
    </row>
    <row r="9" spans="1:26" ht="15" thickBot="1">
      <c r="A9" s="53">
        <v>4</v>
      </c>
      <c r="B9" s="48">
        <v>371</v>
      </c>
      <c r="C9" s="48">
        <v>6</v>
      </c>
      <c r="D9" s="49">
        <f t="shared" si="0"/>
        <v>377</v>
      </c>
      <c r="E9" s="50">
        <f t="shared" si="1"/>
        <v>1508</v>
      </c>
      <c r="F9" s="48">
        <v>335</v>
      </c>
      <c r="G9" s="48">
        <v>11</v>
      </c>
      <c r="H9" s="49">
        <f t="shared" si="2"/>
        <v>346</v>
      </c>
      <c r="I9" s="50">
        <f t="shared" si="3"/>
        <v>1384</v>
      </c>
      <c r="J9" s="51">
        <f t="shared" si="4"/>
        <v>706</v>
      </c>
      <c r="K9" s="51">
        <f t="shared" si="4"/>
        <v>17</v>
      </c>
      <c r="L9" s="52">
        <f t="shared" si="5"/>
        <v>723</v>
      </c>
      <c r="M9" s="22">
        <f t="shared" si="6"/>
        <v>2892</v>
      </c>
      <c r="N9" s="20"/>
      <c r="O9" s="54">
        <v>55</v>
      </c>
      <c r="P9" s="55">
        <v>529</v>
      </c>
      <c r="Q9" s="55">
        <v>7</v>
      </c>
      <c r="R9" s="56">
        <f t="shared" si="7"/>
        <v>536</v>
      </c>
      <c r="S9" s="57">
        <f t="shared" si="8"/>
        <v>29480</v>
      </c>
      <c r="T9" s="55">
        <v>534</v>
      </c>
      <c r="U9" s="55">
        <v>8</v>
      </c>
      <c r="V9" s="56">
        <f t="shared" si="9"/>
        <v>542</v>
      </c>
      <c r="W9" s="57">
        <f t="shared" si="10"/>
        <v>29810</v>
      </c>
      <c r="X9" s="58">
        <f t="shared" si="11"/>
        <v>1063</v>
      </c>
      <c r="Y9" s="58">
        <f t="shared" si="11"/>
        <v>15</v>
      </c>
      <c r="Z9" s="59">
        <f t="shared" si="12"/>
        <v>1078</v>
      </c>
    </row>
    <row r="10" spans="1:26" ht="14.25">
      <c r="A10" s="60">
        <v>5</v>
      </c>
      <c r="B10" s="55">
        <v>383</v>
      </c>
      <c r="C10" s="55">
        <v>5</v>
      </c>
      <c r="D10" s="56">
        <f t="shared" si="0"/>
        <v>388</v>
      </c>
      <c r="E10" s="57">
        <f t="shared" si="1"/>
        <v>1940</v>
      </c>
      <c r="F10" s="55">
        <v>357</v>
      </c>
      <c r="G10" s="55">
        <v>7</v>
      </c>
      <c r="H10" s="56">
        <f t="shared" si="2"/>
        <v>364</v>
      </c>
      <c r="I10" s="57">
        <f t="shared" si="3"/>
        <v>1820</v>
      </c>
      <c r="J10" s="58">
        <f t="shared" si="4"/>
        <v>740</v>
      </c>
      <c r="K10" s="58">
        <f t="shared" si="4"/>
        <v>12</v>
      </c>
      <c r="L10" s="59">
        <f t="shared" si="5"/>
        <v>752</v>
      </c>
      <c r="M10" s="22">
        <f t="shared" si="6"/>
        <v>3760</v>
      </c>
      <c r="N10" s="20"/>
      <c r="O10" s="39">
        <v>56</v>
      </c>
      <c r="P10" s="45">
        <v>522</v>
      </c>
      <c r="Q10" s="45">
        <v>9</v>
      </c>
      <c r="R10" s="8">
        <f t="shared" si="7"/>
        <v>531</v>
      </c>
      <c r="S10" s="46">
        <f t="shared" si="8"/>
        <v>29736</v>
      </c>
      <c r="T10" s="45">
        <v>590</v>
      </c>
      <c r="U10" s="45">
        <v>8</v>
      </c>
      <c r="V10" s="8">
        <f t="shared" si="9"/>
        <v>598</v>
      </c>
      <c r="W10" s="46">
        <f t="shared" si="10"/>
        <v>33488</v>
      </c>
      <c r="X10" s="7">
        <f t="shared" si="11"/>
        <v>1112</v>
      </c>
      <c r="Y10" s="7">
        <f t="shared" si="11"/>
        <v>17</v>
      </c>
      <c r="Z10" s="9">
        <f t="shared" si="12"/>
        <v>1129</v>
      </c>
    </row>
    <row r="11" spans="1:26" ht="14.25">
      <c r="A11" s="13">
        <v>6</v>
      </c>
      <c r="B11" s="45">
        <v>366</v>
      </c>
      <c r="C11" s="45">
        <v>7</v>
      </c>
      <c r="D11" s="8">
        <f t="shared" si="0"/>
        <v>373</v>
      </c>
      <c r="E11" s="46">
        <f t="shared" si="1"/>
        <v>2238</v>
      </c>
      <c r="F11" s="45">
        <v>353</v>
      </c>
      <c r="G11" s="45">
        <v>4</v>
      </c>
      <c r="H11" s="8">
        <f t="shared" si="2"/>
        <v>357</v>
      </c>
      <c r="I11" s="46">
        <f t="shared" si="3"/>
        <v>2142</v>
      </c>
      <c r="J11" s="7">
        <f t="shared" si="4"/>
        <v>719</v>
      </c>
      <c r="K11" s="7">
        <f t="shared" si="4"/>
        <v>11</v>
      </c>
      <c r="L11" s="9">
        <f t="shared" si="5"/>
        <v>730</v>
      </c>
      <c r="M11" s="22">
        <f t="shared" si="6"/>
        <v>4380</v>
      </c>
      <c r="N11" s="20"/>
      <c r="O11" s="39">
        <v>57</v>
      </c>
      <c r="P11" s="45">
        <v>608</v>
      </c>
      <c r="Q11" s="45">
        <v>8</v>
      </c>
      <c r="R11" s="8">
        <f t="shared" si="7"/>
        <v>616</v>
      </c>
      <c r="S11" s="46">
        <f t="shared" si="8"/>
        <v>35112</v>
      </c>
      <c r="T11" s="45">
        <v>581</v>
      </c>
      <c r="U11" s="45">
        <v>9</v>
      </c>
      <c r="V11" s="8">
        <f t="shared" si="9"/>
        <v>590</v>
      </c>
      <c r="W11" s="46">
        <f t="shared" si="10"/>
        <v>33630</v>
      </c>
      <c r="X11" s="7">
        <f t="shared" si="11"/>
        <v>1189</v>
      </c>
      <c r="Y11" s="7">
        <f t="shared" si="11"/>
        <v>17</v>
      </c>
      <c r="Z11" s="9">
        <f t="shared" si="12"/>
        <v>1206</v>
      </c>
    </row>
    <row r="12" spans="1:26" ht="14.25">
      <c r="A12" s="13">
        <v>7</v>
      </c>
      <c r="B12" s="45">
        <v>368</v>
      </c>
      <c r="C12" s="45">
        <v>9</v>
      </c>
      <c r="D12" s="8">
        <f t="shared" si="0"/>
        <v>377</v>
      </c>
      <c r="E12" s="46">
        <f t="shared" si="1"/>
        <v>2639</v>
      </c>
      <c r="F12" s="45">
        <v>364</v>
      </c>
      <c r="G12" s="45">
        <v>9</v>
      </c>
      <c r="H12" s="8">
        <f t="shared" si="2"/>
        <v>373</v>
      </c>
      <c r="I12" s="46">
        <f t="shared" si="3"/>
        <v>2611</v>
      </c>
      <c r="J12" s="7">
        <f t="shared" si="4"/>
        <v>732</v>
      </c>
      <c r="K12" s="7">
        <f t="shared" si="4"/>
        <v>18</v>
      </c>
      <c r="L12" s="9">
        <f t="shared" si="5"/>
        <v>750</v>
      </c>
      <c r="M12" s="22">
        <f t="shared" si="6"/>
        <v>5250</v>
      </c>
      <c r="N12" s="20"/>
      <c r="O12" s="39">
        <v>58</v>
      </c>
      <c r="P12" s="45">
        <v>568</v>
      </c>
      <c r="Q12" s="45">
        <v>8</v>
      </c>
      <c r="R12" s="8">
        <f t="shared" si="7"/>
        <v>576</v>
      </c>
      <c r="S12" s="46">
        <f t="shared" si="8"/>
        <v>33408</v>
      </c>
      <c r="T12" s="45">
        <v>580</v>
      </c>
      <c r="U12" s="45">
        <v>8</v>
      </c>
      <c r="V12" s="8">
        <f t="shared" si="9"/>
        <v>588</v>
      </c>
      <c r="W12" s="46">
        <f t="shared" si="10"/>
        <v>34104</v>
      </c>
      <c r="X12" s="7">
        <f t="shared" si="11"/>
        <v>1148</v>
      </c>
      <c r="Y12" s="7">
        <f t="shared" si="11"/>
        <v>16</v>
      </c>
      <c r="Z12" s="9">
        <f t="shared" si="12"/>
        <v>1164</v>
      </c>
    </row>
    <row r="13" spans="1:26" ht="15" thickBot="1">
      <c r="A13" s="13">
        <v>8</v>
      </c>
      <c r="B13" s="45">
        <v>372</v>
      </c>
      <c r="C13" s="45">
        <v>8</v>
      </c>
      <c r="D13" s="8">
        <f t="shared" si="0"/>
        <v>380</v>
      </c>
      <c r="E13" s="46">
        <f t="shared" si="1"/>
        <v>3040</v>
      </c>
      <c r="F13" s="45">
        <v>345</v>
      </c>
      <c r="G13" s="45">
        <v>3</v>
      </c>
      <c r="H13" s="8">
        <f t="shared" si="2"/>
        <v>348</v>
      </c>
      <c r="I13" s="46">
        <f t="shared" si="3"/>
        <v>2784</v>
      </c>
      <c r="J13" s="7">
        <f t="shared" si="4"/>
        <v>717</v>
      </c>
      <c r="K13" s="7">
        <f t="shared" si="4"/>
        <v>11</v>
      </c>
      <c r="L13" s="9">
        <f t="shared" si="5"/>
        <v>728</v>
      </c>
      <c r="M13" s="22">
        <f t="shared" si="6"/>
        <v>5824</v>
      </c>
      <c r="N13" s="20"/>
      <c r="O13" s="47">
        <v>59</v>
      </c>
      <c r="P13" s="48">
        <v>585</v>
      </c>
      <c r="Q13" s="48">
        <v>7</v>
      </c>
      <c r="R13" s="49">
        <f t="shared" si="7"/>
        <v>592</v>
      </c>
      <c r="S13" s="50">
        <f t="shared" si="8"/>
        <v>34928</v>
      </c>
      <c r="T13" s="48">
        <v>609</v>
      </c>
      <c r="U13" s="48">
        <v>6</v>
      </c>
      <c r="V13" s="49">
        <f t="shared" si="9"/>
        <v>615</v>
      </c>
      <c r="W13" s="50">
        <f t="shared" si="10"/>
        <v>36285</v>
      </c>
      <c r="X13" s="51">
        <f t="shared" si="11"/>
        <v>1194</v>
      </c>
      <c r="Y13" s="51">
        <f t="shared" si="11"/>
        <v>13</v>
      </c>
      <c r="Z13" s="52">
        <f t="shared" si="12"/>
        <v>1207</v>
      </c>
    </row>
    <row r="14" spans="1:26" ht="15" thickBot="1">
      <c r="A14" s="53">
        <v>9</v>
      </c>
      <c r="B14" s="48">
        <v>328</v>
      </c>
      <c r="C14" s="48">
        <v>12</v>
      </c>
      <c r="D14" s="49">
        <f t="shared" si="0"/>
        <v>340</v>
      </c>
      <c r="E14" s="50">
        <f t="shared" si="1"/>
        <v>3060</v>
      </c>
      <c r="F14" s="48">
        <v>375</v>
      </c>
      <c r="G14" s="48">
        <v>4</v>
      </c>
      <c r="H14" s="49">
        <f t="shared" si="2"/>
        <v>379</v>
      </c>
      <c r="I14" s="50">
        <f t="shared" si="3"/>
        <v>3411</v>
      </c>
      <c r="J14" s="51">
        <f t="shared" si="4"/>
        <v>703</v>
      </c>
      <c r="K14" s="51">
        <f t="shared" si="4"/>
        <v>16</v>
      </c>
      <c r="L14" s="52">
        <f t="shared" si="5"/>
        <v>719</v>
      </c>
      <c r="M14" s="22">
        <f t="shared" si="6"/>
        <v>6471</v>
      </c>
      <c r="N14" s="20"/>
      <c r="O14" s="54">
        <v>60</v>
      </c>
      <c r="P14" s="55">
        <v>630</v>
      </c>
      <c r="Q14" s="55">
        <v>4</v>
      </c>
      <c r="R14" s="56">
        <f t="shared" si="7"/>
        <v>634</v>
      </c>
      <c r="S14" s="57">
        <f t="shared" si="8"/>
        <v>38040</v>
      </c>
      <c r="T14" s="55">
        <v>629</v>
      </c>
      <c r="U14" s="55">
        <v>10</v>
      </c>
      <c r="V14" s="56">
        <f t="shared" si="9"/>
        <v>639</v>
      </c>
      <c r="W14" s="57">
        <f t="shared" si="10"/>
        <v>38340</v>
      </c>
      <c r="X14" s="58">
        <f t="shared" si="11"/>
        <v>1259</v>
      </c>
      <c r="Y14" s="58">
        <f t="shared" si="11"/>
        <v>14</v>
      </c>
      <c r="Z14" s="59">
        <f t="shared" si="12"/>
        <v>1273</v>
      </c>
    </row>
    <row r="15" spans="1:26" ht="14.25">
      <c r="A15" s="60">
        <v>10</v>
      </c>
      <c r="B15" s="55">
        <v>385</v>
      </c>
      <c r="C15" s="55">
        <v>3</v>
      </c>
      <c r="D15" s="56">
        <f t="shared" si="0"/>
        <v>388</v>
      </c>
      <c r="E15" s="57">
        <f t="shared" si="1"/>
        <v>3880</v>
      </c>
      <c r="F15" s="55">
        <v>351</v>
      </c>
      <c r="G15" s="55">
        <v>7</v>
      </c>
      <c r="H15" s="56">
        <f t="shared" si="2"/>
        <v>358</v>
      </c>
      <c r="I15" s="57">
        <f t="shared" si="3"/>
        <v>3580</v>
      </c>
      <c r="J15" s="58">
        <f t="shared" si="4"/>
        <v>736</v>
      </c>
      <c r="K15" s="58">
        <f t="shared" si="4"/>
        <v>10</v>
      </c>
      <c r="L15" s="59">
        <f t="shared" si="5"/>
        <v>746</v>
      </c>
      <c r="M15" s="22">
        <f t="shared" si="6"/>
        <v>7460</v>
      </c>
      <c r="N15" s="20"/>
      <c r="O15" s="39">
        <v>61</v>
      </c>
      <c r="P15" s="45">
        <v>645</v>
      </c>
      <c r="Q15" s="45">
        <v>7</v>
      </c>
      <c r="R15" s="8">
        <f t="shared" si="7"/>
        <v>652</v>
      </c>
      <c r="S15" s="46">
        <f t="shared" si="8"/>
        <v>39772</v>
      </c>
      <c r="T15" s="45">
        <v>609</v>
      </c>
      <c r="U15" s="45">
        <v>7</v>
      </c>
      <c r="V15" s="8">
        <f t="shared" si="9"/>
        <v>616</v>
      </c>
      <c r="W15" s="46">
        <f t="shared" si="10"/>
        <v>37576</v>
      </c>
      <c r="X15" s="7">
        <f t="shared" si="11"/>
        <v>1254</v>
      </c>
      <c r="Y15" s="7">
        <f t="shared" si="11"/>
        <v>14</v>
      </c>
      <c r="Z15" s="9">
        <f t="shared" si="12"/>
        <v>1268</v>
      </c>
    </row>
    <row r="16" spans="1:26" ht="14.25">
      <c r="A16" s="13">
        <v>11</v>
      </c>
      <c r="B16" s="45">
        <v>387</v>
      </c>
      <c r="C16" s="45">
        <v>11</v>
      </c>
      <c r="D16" s="8">
        <f t="shared" si="0"/>
        <v>398</v>
      </c>
      <c r="E16" s="46">
        <f t="shared" si="1"/>
        <v>4378</v>
      </c>
      <c r="F16" s="45">
        <v>381</v>
      </c>
      <c r="G16" s="45">
        <v>6</v>
      </c>
      <c r="H16" s="8">
        <f t="shared" si="2"/>
        <v>387</v>
      </c>
      <c r="I16" s="46">
        <f t="shared" si="3"/>
        <v>4257</v>
      </c>
      <c r="J16" s="7">
        <f t="shared" si="4"/>
        <v>768</v>
      </c>
      <c r="K16" s="7">
        <f t="shared" si="4"/>
        <v>17</v>
      </c>
      <c r="L16" s="9">
        <f t="shared" si="5"/>
        <v>785</v>
      </c>
      <c r="M16" s="22">
        <f t="shared" si="6"/>
        <v>8635</v>
      </c>
      <c r="N16" s="20"/>
      <c r="O16" s="39">
        <v>62</v>
      </c>
      <c r="P16" s="45">
        <v>714</v>
      </c>
      <c r="Q16" s="45">
        <v>8</v>
      </c>
      <c r="R16" s="8">
        <f t="shared" si="7"/>
        <v>722</v>
      </c>
      <c r="S16" s="46">
        <f t="shared" si="8"/>
        <v>44764</v>
      </c>
      <c r="T16" s="45">
        <v>646</v>
      </c>
      <c r="U16" s="45">
        <v>4</v>
      </c>
      <c r="V16" s="8">
        <f t="shared" si="9"/>
        <v>650</v>
      </c>
      <c r="W16" s="46">
        <f t="shared" si="10"/>
        <v>40300</v>
      </c>
      <c r="X16" s="7">
        <f t="shared" si="11"/>
        <v>1360</v>
      </c>
      <c r="Y16" s="7">
        <f t="shared" si="11"/>
        <v>12</v>
      </c>
      <c r="Z16" s="9">
        <f t="shared" si="12"/>
        <v>1372</v>
      </c>
    </row>
    <row r="17" spans="1:26" ht="14.25">
      <c r="A17" s="13">
        <v>12</v>
      </c>
      <c r="B17" s="45">
        <v>386</v>
      </c>
      <c r="C17" s="45">
        <v>4</v>
      </c>
      <c r="D17" s="8">
        <f t="shared" si="0"/>
        <v>390</v>
      </c>
      <c r="E17" s="46">
        <f t="shared" si="1"/>
        <v>4680</v>
      </c>
      <c r="F17" s="45">
        <v>329</v>
      </c>
      <c r="G17" s="45">
        <v>5</v>
      </c>
      <c r="H17" s="8">
        <f t="shared" si="2"/>
        <v>334</v>
      </c>
      <c r="I17" s="46">
        <f t="shared" si="3"/>
        <v>4008</v>
      </c>
      <c r="J17" s="7">
        <f t="shared" si="4"/>
        <v>715</v>
      </c>
      <c r="K17" s="7">
        <f t="shared" si="4"/>
        <v>9</v>
      </c>
      <c r="L17" s="9">
        <f t="shared" si="5"/>
        <v>724</v>
      </c>
      <c r="M17" s="22">
        <f t="shared" si="6"/>
        <v>8688</v>
      </c>
      <c r="N17" s="20"/>
      <c r="O17" s="39">
        <v>63</v>
      </c>
      <c r="P17" s="45">
        <v>697</v>
      </c>
      <c r="Q17" s="45">
        <v>7</v>
      </c>
      <c r="R17" s="8">
        <f t="shared" si="7"/>
        <v>704</v>
      </c>
      <c r="S17" s="46">
        <f t="shared" si="8"/>
        <v>44352</v>
      </c>
      <c r="T17" s="45">
        <v>754</v>
      </c>
      <c r="U17" s="45">
        <v>2</v>
      </c>
      <c r="V17" s="8">
        <f t="shared" si="9"/>
        <v>756</v>
      </c>
      <c r="W17" s="46">
        <f t="shared" si="10"/>
        <v>47628</v>
      </c>
      <c r="X17" s="7">
        <f t="shared" si="11"/>
        <v>1451</v>
      </c>
      <c r="Y17" s="7">
        <f t="shared" si="11"/>
        <v>9</v>
      </c>
      <c r="Z17" s="9">
        <f t="shared" si="12"/>
        <v>1460</v>
      </c>
    </row>
    <row r="18" spans="1:26" ht="15" thickBot="1">
      <c r="A18" s="13">
        <v>13</v>
      </c>
      <c r="B18" s="45">
        <v>346</v>
      </c>
      <c r="C18" s="45">
        <v>4</v>
      </c>
      <c r="D18" s="8">
        <f t="shared" si="0"/>
        <v>350</v>
      </c>
      <c r="E18" s="46">
        <f t="shared" si="1"/>
        <v>4550</v>
      </c>
      <c r="F18" s="45">
        <v>355</v>
      </c>
      <c r="G18" s="45">
        <v>6</v>
      </c>
      <c r="H18" s="8">
        <f t="shared" si="2"/>
        <v>361</v>
      </c>
      <c r="I18" s="46">
        <f t="shared" si="3"/>
        <v>4693</v>
      </c>
      <c r="J18" s="7">
        <f t="shared" si="4"/>
        <v>701</v>
      </c>
      <c r="K18" s="7">
        <f t="shared" si="4"/>
        <v>10</v>
      </c>
      <c r="L18" s="9">
        <f t="shared" si="5"/>
        <v>711</v>
      </c>
      <c r="M18" s="22">
        <f t="shared" si="6"/>
        <v>9243</v>
      </c>
      <c r="N18" s="20"/>
      <c r="O18" s="47">
        <v>64</v>
      </c>
      <c r="P18" s="48">
        <v>728</v>
      </c>
      <c r="Q18" s="48">
        <v>1</v>
      </c>
      <c r="R18" s="49">
        <f t="shared" si="7"/>
        <v>729</v>
      </c>
      <c r="S18" s="50">
        <f t="shared" si="8"/>
        <v>46656</v>
      </c>
      <c r="T18" s="48">
        <v>731</v>
      </c>
      <c r="U18" s="48">
        <v>5</v>
      </c>
      <c r="V18" s="49">
        <f t="shared" si="9"/>
        <v>736</v>
      </c>
      <c r="W18" s="50">
        <f t="shared" si="10"/>
        <v>47104</v>
      </c>
      <c r="X18" s="51">
        <f t="shared" si="11"/>
        <v>1459</v>
      </c>
      <c r="Y18" s="51">
        <f t="shared" si="11"/>
        <v>6</v>
      </c>
      <c r="Z18" s="52">
        <f t="shared" si="12"/>
        <v>1465</v>
      </c>
    </row>
    <row r="19" spans="1:26" ht="15" thickBot="1">
      <c r="A19" s="53">
        <v>14</v>
      </c>
      <c r="B19" s="48">
        <v>399</v>
      </c>
      <c r="C19" s="48">
        <v>7</v>
      </c>
      <c r="D19" s="49">
        <f t="shared" si="0"/>
        <v>406</v>
      </c>
      <c r="E19" s="50">
        <f t="shared" si="1"/>
        <v>5684</v>
      </c>
      <c r="F19" s="48">
        <v>394</v>
      </c>
      <c r="G19" s="48">
        <v>5</v>
      </c>
      <c r="H19" s="49">
        <f t="shared" si="2"/>
        <v>399</v>
      </c>
      <c r="I19" s="50">
        <f t="shared" si="3"/>
        <v>5586</v>
      </c>
      <c r="J19" s="51">
        <f t="shared" si="4"/>
        <v>793</v>
      </c>
      <c r="K19" s="51">
        <f t="shared" si="4"/>
        <v>12</v>
      </c>
      <c r="L19" s="52">
        <f t="shared" si="5"/>
        <v>805</v>
      </c>
      <c r="M19" s="22">
        <f t="shared" si="6"/>
        <v>11270</v>
      </c>
      <c r="N19" s="20"/>
      <c r="O19" s="54">
        <v>65</v>
      </c>
      <c r="P19" s="55">
        <v>754</v>
      </c>
      <c r="Q19" s="55">
        <v>3</v>
      </c>
      <c r="R19" s="56">
        <f t="shared" si="7"/>
        <v>757</v>
      </c>
      <c r="S19" s="57">
        <f t="shared" si="8"/>
        <v>49205</v>
      </c>
      <c r="T19" s="55">
        <v>762</v>
      </c>
      <c r="U19" s="55">
        <v>1</v>
      </c>
      <c r="V19" s="56">
        <f t="shared" si="9"/>
        <v>763</v>
      </c>
      <c r="W19" s="57">
        <f t="shared" si="10"/>
        <v>49595</v>
      </c>
      <c r="X19" s="58">
        <f t="shared" si="11"/>
        <v>1516</v>
      </c>
      <c r="Y19" s="58">
        <f t="shared" si="11"/>
        <v>4</v>
      </c>
      <c r="Z19" s="59">
        <f t="shared" si="12"/>
        <v>1520</v>
      </c>
    </row>
    <row r="20" spans="1:26" ht="14.25">
      <c r="A20" s="60">
        <v>15</v>
      </c>
      <c r="B20" s="55">
        <v>389</v>
      </c>
      <c r="C20" s="55">
        <v>7</v>
      </c>
      <c r="D20" s="56">
        <f t="shared" si="0"/>
        <v>396</v>
      </c>
      <c r="E20" s="57">
        <f t="shared" si="1"/>
        <v>5940</v>
      </c>
      <c r="F20" s="55">
        <v>400</v>
      </c>
      <c r="G20" s="55">
        <v>8</v>
      </c>
      <c r="H20" s="56">
        <f t="shared" si="2"/>
        <v>408</v>
      </c>
      <c r="I20" s="57">
        <f t="shared" si="3"/>
        <v>6120</v>
      </c>
      <c r="J20" s="58">
        <f t="shared" si="4"/>
        <v>789</v>
      </c>
      <c r="K20" s="58">
        <f t="shared" si="4"/>
        <v>15</v>
      </c>
      <c r="L20" s="59">
        <f t="shared" si="5"/>
        <v>804</v>
      </c>
      <c r="M20" s="22">
        <f t="shared" si="6"/>
        <v>12060</v>
      </c>
      <c r="N20" s="20"/>
      <c r="O20" s="39">
        <v>66</v>
      </c>
      <c r="P20" s="45">
        <v>845</v>
      </c>
      <c r="Q20" s="45">
        <v>4</v>
      </c>
      <c r="R20" s="8">
        <f t="shared" si="7"/>
        <v>849</v>
      </c>
      <c r="S20" s="46">
        <f t="shared" si="8"/>
        <v>56034</v>
      </c>
      <c r="T20" s="45">
        <v>797</v>
      </c>
      <c r="U20" s="45">
        <v>3</v>
      </c>
      <c r="V20" s="8">
        <f t="shared" si="9"/>
        <v>800</v>
      </c>
      <c r="W20" s="46">
        <f t="shared" si="10"/>
        <v>52800</v>
      </c>
      <c r="X20" s="7">
        <f t="shared" si="11"/>
        <v>1642</v>
      </c>
      <c r="Y20" s="7">
        <f t="shared" si="11"/>
        <v>7</v>
      </c>
      <c r="Z20" s="9">
        <f t="shared" si="12"/>
        <v>1649</v>
      </c>
    </row>
    <row r="21" spans="1:26" ht="14.25">
      <c r="A21" s="13">
        <v>16</v>
      </c>
      <c r="B21" s="45">
        <v>383</v>
      </c>
      <c r="C21" s="45">
        <v>4</v>
      </c>
      <c r="D21" s="8">
        <f t="shared" si="0"/>
        <v>387</v>
      </c>
      <c r="E21" s="46">
        <f t="shared" si="1"/>
        <v>6192</v>
      </c>
      <c r="F21" s="45">
        <v>349</v>
      </c>
      <c r="G21" s="45">
        <v>4</v>
      </c>
      <c r="H21" s="8">
        <f t="shared" si="2"/>
        <v>353</v>
      </c>
      <c r="I21" s="46">
        <f t="shared" si="3"/>
        <v>5648</v>
      </c>
      <c r="J21" s="7">
        <f t="shared" si="4"/>
        <v>732</v>
      </c>
      <c r="K21" s="7">
        <f t="shared" si="4"/>
        <v>8</v>
      </c>
      <c r="L21" s="9">
        <f t="shared" si="5"/>
        <v>740</v>
      </c>
      <c r="M21" s="22">
        <f t="shared" si="6"/>
        <v>11840</v>
      </c>
      <c r="N21" s="20"/>
      <c r="O21" s="39">
        <v>67</v>
      </c>
      <c r="P21" s="45">
        <v>797</v>
      </c>
      <c r="Q21" s="45">
        <v>2</v>
      </c>
      <c r="R21" s="8">
        <f t="shared" si="7"/>
        <v>799</v>
      </c>
      <c r="S21" s="46">
        <f t="shared" si="8"/>
        <v>53533</v>
      </c>
      <c r="T21" s="45">
        <v>814</v>
      </c>
      <c r="U21" s="45">
        <v>3</v>
      </c>
      <c r="V21" s="8">
        <f t="shared" si="9"/>
        <v>817</v>
      </c>
      <c r="W21" s="46">
        <f t="shared" si="10"/>
        <v>54739</v>
      </c>
      <c r="X21" s="7">
        <f t="shared" si="11"/>
        <v>1611</v>
      </c>
      <c r="Y21" s="7">
        <f t="shared" si="11"/>
        <v>5</v>
      </c>
      <c r="Z21" s="9">
        <f t="shared" si="12"/>
        <v>1616</v>
      </c>
    </row>
    <row r="22" spans="1:26" ht="14.25">
      <c r="A22" s="13">
        <v>17</v>
      </c>
      <c r="B22" s="45">
        <v>417</v>
      </c>
      <c r="C22" s="45">
        <v>1</v>
      </c>
      <c r="D22" s="8">
        <f t="shared" si="0"/>
        <v>418</v>
      </c>
      <c r="E22" s="46">
        <f t="shared" si="1"/>
        <v>7106</v>
      </c>
      <c r="F22" s="45">
        <v>385</v>
      </c>
      <c r="G22" s="45">
        <v>5</v>
      </c>
      <c r="H22" s="8">
        <f t="shared" si="2"/>
        <v>390</v>
      </c>
      <c r="I22" s="46">
        <f t="shared" si="3"/>
        <v>6630</v>
      </c>
      <c r="J22" s="7">
        <f t="shared" si="4"/>
        <v>802</v>
      </c>
      <c r="K22" s="7">
        <f t="shared" si="4"/>
        <v>6</v>
      </c>
      <c r="L22" s="9">
        <f t="shared" si="5"/>
        <v>808</v>
      </c>
      <c r="M22" s="22">
        <f t="shared" si="6"/>
        <v>13736</v>
      </c>
      <c r="N22" s="20"/>
      <c r="O22" s="39">
        <v>68</v>
      </c>
      <c r="P22" s="45">
        <v>866</v>
      </c>
      <c r="Q22" s="45">
        <v>1</v>
      </c>
      <c r="R22" s="8">
        <f t="shared" si="7"/>
        <v>867</v>
      </c>
      <c r="S22" s="46">
        <f t="shared" si="8"/>
        <v>58956</v>
      </c>
      <c r="T22" s="45">
        <v>827</v>
      </c>
      <c r="U22" s="45">
        <v>2</v>
      </c>
      <c r="V22" s="8">
        <f t="shared" si="9"/>
        <v>829</v>
      </c>
      <c r="W22" s="46">
        <f t="shared" si="10"/>
        <v>56372</v>
      </c>
      <c r="X22" s="7">
        <f t="shared" si="11"/>
        <v>1693</v>
      </c>
      <c r="Y22" s="7">
        <f t="shared" si="11"/>
        <v>3</v>
      </c>
      <c r="Z22" s="9">
        <f t="shared" si="12"/>
        <v>1696</v>
      </c>
    </row>
    <row r="23" spans="1:26" ht="15" thickBot="1">
      <c r="A23" s="13">
        <v>18</v>
      </c>
      <c r="B23" s="45">
        <v>427</v>
      </c>
      <c r="C23" s="45">
        <v>12</v>
      </c>
      <c r="D23" s="8">
        <f t="shared" si="0"/>
        <v>439</v>
      </c>
      <c r="E23" s="46">
        <f t="shared" si="1"/>
        <v>7902</v>
      </c>
      <c r="F23" s="45">
        <v>425</v>
      </c>
      <c r="G23" s="45">
        <v>11</v>
      </c>
      <c r="H23" s="8">
        <f t="shared" si="2"/>
        <v>436</v>
      </c>
      <c r="I23" s="46">
        <f t="shared" si="3"/>
        <v>7848</v>
      </c>
      <c r="J23" s="7">
        <f t="shared" si="4"/>
        <v>852</v>
      </c>
      <c r="K23" s="7">
        <f t="shared" si="4"/>
        <v>23</v>
      </c>
      <c r="L23" s="9">
        <f t="shared" si="5"/>
        <v>875</v>
      </c>
      <c r="M23" s="22">
        <f t="shared" si="6"/>
        <v>15750</v>
      </c>
      <c r="N23" s="20"/>
      <c r="O23" s="47">
        <v>69</v>
      </c>
      <c r="P23" s="48">
        <v>637</v>
      </c>
      <c r="Q23" s="48">
        <v>3</v>
      </c>
      <c r="R23" s="49">
        <f t="shared" si="7"/>
        <v>640</v>
      </c>
      <c r="S23" s="50">
        <f t="shared" si="8"/>
        <v>44160</v>
      </c>
      <c r="T23" s="48">
        <v>688</v>
      </c>
      <c r="U23" s="48">
        <v>0</v>
      </c>
      <c r="V23" s="49">
        <f t="shared" si="9"/>
        <v>688</v>
      </c>
      <c r="W23" s="50">
        <f t="shared" si="10"/>
        <v>47472</v>
      </c>
      <c r="X23" s="51">
        <f t="shared" si="11"/>
        <v>1325</v>
      </c>
      <c r="Y23" s="51">
        <f t="shared" si="11"/>
        <v>3</v>
      </c>
      <c r="Z23" s="52">
        <f t="shared" si="12"/>
        <v>1328</v>
      </c>
    </row>
    <row r="24" spans="1:26" ht="15" thickBot="1">
      <c r="A24" s="61">
        <v>19</v>
      </c>
      <c r="B24" s="62">
        <v>447</v>
      </c>
      <c r="C24" s="62">
        <v>14</v>
      </c>
      <c r="D24" s="63">
        <f t="shared" si="0"/>
        <v>461</v>
      </c>
      <c r="E24" s="64">
        <f t="shared" si="1"/>
        <v>8759</v>
      </c>
      <c r="F24" s="62">
        <v>451</v>
      </c>
      <c r="G24" s="62">
        <v>9</v>
      </c>
      <c r="H24" s="63">
        <f t="shared" si="2"/>
        <v>460</v>
      </c>
      <c r="I24" s="64">
        <f t="shared" si="3"/>
        <v>8740</v>
      </c>
      <c r="J24" s="65">
        <f t="shared" si="4"/>
        <v>898</v>
      </c>
      <c r="K24" s="65">
        <f t="shared" si="4"/>
        <v>23</v>
      </c>
      <c r="L24" s="66">
        <f t="shared" si="5"/>
        <v>921</v>
      </c>
      <c r="M24" s="22">
        <f t="shared" si="6"/>
        <v>17499</v>
      </c>
      <c r="N24" s="20"/>
      <c r="O24" s="54">
        <v>70</v>
      </c>
      <c r="P24" s="55">
        <v>440</v>
      </c>
      <c r="Q24" s="55">
        <v>2</v>
      </c>
      <c r="R24" s="56">
        <f t="shared" si="7"/>
        <v>442</v>
      </c>
      <c r="S24" s="57">
        <f t="shared" si="8"/>
        <v>30940</v>
      </c>
      <c r="T24" s="55">
        <v>463</v>
      </c>
      <c r="U24" s="55">
        <v>2</v>
      </c>
      <c r="V24" s="56">
        <f t="shared" si="9"/>
        <v>465</v>
      </c>
      <c r="W24" s="57">
        <f t="shared" si="10"/>
        <v>32550</v>
      </c>
      <c r="X24" s="58">
        <f t="shared" si="11"/>
        <v>903</v>
      </c>
      <c r="Y24" s="58">
        <f t="shared" si="11"/>
        <v>4</v>
      </c>
      <c r="Z24" s="59">
        <f t="shared" si="12"/>
        <v>907</v>
      </c>
    </row>
    <row r="25" spans="1:26" ht="14.25">
      <c r="A25" s="60">
        <v>20</v>
      </c>
      <c r="B25" s="55">
        <v>435</v>
      </c>
      <c r="C25" s="55">
        <v>19</v>
      </c>
      <c r="D25" s="56">
        <f t="shared" si="0"/>
        <v>454</v>
      </c>
      <c r="E25" s="57">
        <f t="shared" si="1"/>
        <v>9080</v>
      </c>
      <c r="F25" s="55">
        <v>426</v>
      </c>
      <c r="G25" s="55">
        <v>13</v>
      </c>
      <c r="H25" s="56">
        <f t="shared" si="2"/>
        <v>439</v>
      </c>
      <c r="I25" s="57">
        <f t="shared" si="3"/>
        <v>8780</v>
      </c>
      <c r="J25" s="58">
        <f t="shared" si="4"/>
        <v>861</v>
      </c>
      <c r="K25" s="58">
        <f t="shared" si="4"/>
        <v>32</v>
      </c>
      <c r="L25" s="59">
        <f t="shared" si="5"/>
        <v>893</v>
      </c>
      <c r="M25" s="22">
        <f t="shared" si="6"/>
        <v>17860</v>
      </c>
      <c r="N25" s="20"/>
      <c r="O25" s="39">
        <v>71</v>
      </c>
      <c r="P25" s="45">
        <v>533</v>
      </c>
      <c r="Q25" s="45">
        <v>0</v>
      </c>
      <c r="R25" s="8">
        <f t="shared" si="7"/>
        <v>533</v>
      </c>
      <c r="S25" s="46">
        <f t="shared" si="8"/>
        <v>37843</v>
      </c>
      <c r="T25" s="45">
        <v>571</v>
      </c>
      <c r="U25" s="45">
        <v>1</v>
      </c>
      <c r="V25" s="8">
        <f t="shared" si="9"/>
        <v>572</v>
      </c>
      <c r="W25" s="46">
        <f t="shared" si="10"/>
        <v>40612</v>
      </c>
      <c r="X25" s="7">
        <f t="shared" si="11"/>
        <v>1104</v>
      </c>
      <c r="Y25" s="7">
        <f t="shared" si="11"/>
        <v>1</v>
      </c>
      <c r="Z25" s="9">
        <f t="shared" si="12"/>
        <v>1105</v>
      </c>
    </row>
    <row r="26" spans="1:26" ht="14.25">
      <c r="A26" s="13">
        <v>21</v>
      </c>
      <c r="B26" s="45">
        <v>517</v>
      </c>
      <c r="C26" s="45">
        <v>30</v>
      </c>
      <c r="D26" s="8">
        <f t="shared" si="0"/>
        <v>547</v>
      </c>
      <c r="E26" s="46">
        <f t="shared" si="1"/>
        <v>11487</v>
      </c>
      <c r="F26" s="45">
        <v>421</v>
      </c>
      <c r="G26" s="45">
        <v>13</v>
      </c>
      <c r="H26" s="8">
        <f t="shared" si="2"/>
        <v>434</v>
      </c>
      <c r="I26" s="46">
        <f t="shared" si="3"/>
        <v>9114</v>
      </c>
      <c r="J26" s="7">
        <f t="shared" si="4"/>
        <v>938</v>
      </c>
      <c r="K26" s="7">
        <f t="shared" si="4"/>
        <v>43</v>
      </c>
      <c r="L26" s="9">
        <f t="shared" si="5"/>
        <v>981</v>
      </c>
      <c r="M26" s="22">
        <f t="shared" si="6"/>
        <v>20601</v>
      </c>
      <c r="N26" s="20"/>
      <c r="O26" s="39">
        <v>72</v>
      </c>
      <c r="P26" s="45">
        <v>590</v>
      </c>
      <c r="Q26" s="45">
        <v>0</v>
      </c>
      <c r="R26" s="8">
        <f t="shared" si="7"/>
        <v>590</v>
      </c>
      <c r="S26" s="46">
        <f t="shared" si="8"/>
        <v>42480</v>
      </c>
      <c r="T26" s="45">
        <v>654</v>
      </c>
      <c r="U26" s="45">
        <v>1</v>
      </c>
      <c r="V26" s="8">
        <f t="shared" si="9"/>
        <v>655</v>
      </c>
      <c r="W26" s="46">
        <f t="shared" si="10"/>
        <v>47160</v>
      </c>
      <c r="X26" s="7">
        <f t="shared" si="11"/>
        <v>1244</v>
      </c>
      <c r="Y26" s="7">
        <f t="shared" si="11"/>
        <v>1</v>
      </c>
      <c r="Z26" s="9">
        <f t="shared" si="12"/>
        <v>1245</v>
      </c>
    </row>
    <row r="27" spans="1:26" ht="14.25">
      <c r="A27" s="13">
        <v>22</v>
      </c>
      <c r="B27" s="45">
        <v>448</v>
      </c>
      <c r="C27" s="45">
        <v>30</v>
      </c>
      <c r="D27" s="8">
        <f t="shared" si="0"/>
        <v>478</v>
      </c>
      <c r="E27" s="46">
        <f t="shared" si="1"/>
        <v>10516</v>
      </c>
      <c r="F27" s="45">
        <v>395</v>
      </c>
      <c r="G27" s="45">
        <v>23</v>
      </c>
      <c r="H27" s="8">
        <f t="shared" si="2"/>
        <v>418</v>
      </c>
      <c r="I27" s="46">
        <f t="shared" si="3"/>
        <v>9196</v>
      </c>
      <c r="J27" s="7">
        <f t="shared" si="4"/>
        <v>843</v>
      </c>
      <c r="K27" s="7">
        <f t="shared" si="4"/>
        <v>53</v>
      </c>
      <c r="L27" s="9">
        <f t="shared" si="5"/>
        <v>896</v>
      </c>
      <c r="M27" s="22">
        <f t="shared" si="6"/>
        <v>19712</v>
      </c>
      <c r="N27" s="20"/>
      <c r="O27" s="39">
        <v>73</v>
      </c>
      <c r="P27" s="45">
        <v>550</v>
      </c>
      <c r="Q27" s="45">
        <v>2</v>
      </c>
      <c r="R27" s="8">
        <f t="shared" si="7"/>
        <v>552</v>
      </c>
      <c r="S27" s="46">
        <f t="shared" si="8"/>
        <v>40296</v>
      </c>
      <c r="T27" s="45">
        <v>581</v>
      </c>
      <c r="U27" s="45">
        <v>1</v>
      </c>
      <c r="V27" s="8">
        <f t="shared" si="9"/>
        <v>582</v>
      </c>
      <c r="W27" s="46">
        <f t="shared" si="10"/>
        <v>42486</v>
      </c>
      <c r="X27" s="7">
        <f t="shared" si="11"/>
        <v>1131</v>
      </c>
      <c r="Y27" s="7">
        <f t="shared" si="11"/>
        <v>3</v>
      </c>
      <c r="Z27" s="9">
        <f t="shared" si="12"/>
        <v>1134</v>
      </c>
    </row>
    <row r="28" spans="1:26" ht="15" thickBot="1">
      <c r="A28" s="13">
        <v>23</v>
      </c>
      <c r="B28" s="45">
        <v>446</v>
      </c>
      <c r="C28" s="45">
        <v>31</v>
      </c>
      <c r="D28" s="8">
        <f t="shared" si="0"/>
        <v>477</v>
      </c>
      <c r="E28" s="46">
        <f t="shared" si="1"/>
        <v>10971</v>
      </c>
      <c r="F28" s="45">
        <v>426</v>
      </c>
      <c r="G28" s="45">
        <v>14</v>
      </c>
      <c r="H28" s="8">
        <f t="shared" si="2"/>
        <v>440</v>
      </c>
      <c r="I28" s="46">
        <f t="shared" si="3"/>
        <v>10120</v>
      </c>
      <c r="J28" s="7">
        <f t="shared" si="4"/>
        <v>872</v>
      </c>
      <c r="K28" s="7">
        <f t="shared" si="4"/>
        <v>45</v>
      </c>
      <c r="L28" s="9">
        <f t="shared" si="5"/>
        <v>917</v>
      </c>
      <c r="M28" s="22">
        <f t="shared" si="6"/>
        <v>21091</v>
      </c>
      <c r="N28" s="20"/>
      <c r="O28" s="47">
        <v>74</v>
      </c>
      <c r="P28" s="48">
        <v>561</v>
      </c>
      <c r="Q28" s="48">
        <v>1</v>
      </c>
      <c r="R28" s="49">
        <f t="shared" si="7"/>
        <v>562</v>
      </c>
      <c r="S28" s="50">
        <f t="shared" si="8"/>
        <v>41588</v>
      </c>
      <c r="T28" s="48">
        <v>570</v>
      </c>
      <c r="U28" s="48">
        <v>1</v>
      </c>
      <c r="V28" s="49">
        <f t="shared" si="9"/>
        <v>571</v>
      </c>
      <c r="W28" s="50">
        <f t="shared" si="10"/>
        <v>42254</v>
      </c>
      <c r="X28" s="51">
        <f t="shared" si="11"/>
        <v>1131</v>
      </c>
      <c r="Y28" s="51">
        <f t="shared" si="11"/>
        <v>2</v>
      </c>
      <c r="Z28" s="52">
        <f t="shared" si="12"/>
        <v>1133</v>
      </c>
    </row>
    <row r="29" spans="1:26" ht="15" thickBot="1">
      <c r="A29" s="53">
        <v>24</v>
      </c>
      <c r="B29" s="48">
        <v>449</v>
      </c>
      <c r="C29" s="48">
        <v>36</v>
      </c>
      <c r="D29" s="49">
        <f t="shared" si="0"/>
        <v>485</v>
      </c>
      <c r="E29" s="50">
        <f t="shared" si="1"/>
        <v>11640</v>
      </c>
      <c r="F29" s="48">
        <v>429</v>
      </c>
      <c r="G29" s="48">
        <v>15</v>
      </c>
      <c r="H29" s="49">
        <f t="shared" si="2"/>
        <v>444</v>
      </c>
      <c r="I29" s="50">
        <f t="shared" si="3"/>
        <v>10656</v>
      </c>
      <c r="J29" s="51">
        <f t="shared" si="4"/>
        <v>878</v>
      </c>
      <c r="K29" s="51">
        <f t="shared" si="4"/>
        <v>51</v>
      </c>
      <c r="L29" s="52">
        <f t="shared" si="5"/>
        <v>929</v>
      </c>
      <c r="M29" s="22">
        <f t="shared" si="6"/>
        <v>22296</v>
      </c>
      <c r="N29" s="20"/>
      <c r="O29" s="54">
        <v>75</v>
      </c>
      <c r="P29" s="55">
        <v>510</v>
      </c>
      <c r="Q29" s="55">
        <v>0</v>
      </c>
      <c r="R29" s="56">
        <f t="shared" si="7"/>
        <v>510</v>
      </c>
      <c r="S29" s="57">
        <f t="shared" si="8"/>
        <v>38250</v>
      </c>
      <c r="T29" s="55">
        <v>544</v>
      </c>
      <c r="U29" s="55">
        <v>1</v>
      </c>
      <c r="V29" s="56">
        <f t="shared" si="9"/>
        <v>545</v>
      </c>
      <c r="W29" s="57">
        <f t="shared" si="10"/>
        <v>40875</v>
      </c>
      <c r="X29" s="58">
        <f t="shared" si="11"/>
        <v>1054</v>
      </c>
      <c r="Y29" s="58">
        <f t="shared" si="11"/>
        <v>1</v>
      </c>
      <c r="Z29" s="59">
        <f t="shared" si="12"/>
        <v>1055</v>
      </c>
    </row>
    <row r="30" spans="1:26" ht="14.25">
      <c r="A30" s="60">
        <v>25</v>
      </c>
      <c r="B30" s="55">
        <v>425</v>
      </c>
      <c r="C30" s="55">
        <v>37</v>
      </c>
      <c r="D30" s="56">
        <f t="shared" si="0"/>
        <v>462</v>
      </c>
      <c r="E30" s="57">
        <f t="shared" si="1"/>
        <v>11550</v>
      </c>
      <c r="F30" s="55">
        <v>393</v>
      </c>
      <c r="G30" s="55">
        <v>13</v>
      </c>
      <c r="H30" s="56">
        <f t="shared" si="2"/>
        <v>406</v>
      </c>
      <c r="I30" s="57">
        <f t="shared" si="3"/>
        <v>10150</v>
      </c>
      <c r="J30" s="58">
        <f t="shared" si="4"/>
        <v>818</v>
      </c>
      <c r="K30" s="58">
        <f t="shared" si="4"/>
        <v>50</v>
      </c>
      <c r="L30" s="59">
        <f t="shared" si="5"/>
        <v>868</v>
      </c>
      <c r="M30" s="22">
        <f t="shared" si="6"/>
        <v>21700</v>
      </c>
      <c r="N30" s="20"/>
      <c r="O30" s="39">
        <v>76</v>
      </c>
      <c r="P30" s="45">
        <v>462</v>
      </c>
      <c r="Q30" s="45">
        <v>0</v>
      </c>
      <c r="R30" s="8">
        <f t="shared" si="7"/>
        <v>462</v>
      </c>
      <c r="S30" s="46">
        <f t="shared" si="8"/>
        <v>35112</v>
      </c>
      <c r="T30" s="45">
        <v>447</v>
      </c>
      <c r="U30" s="45">
        <v>1</v>
      </c>
      <c r="V30" s="8">
        <f t="shared" si="9"/>
        <v>448</v>
      </c>
      <c r="W30" s="46">
        <f t="shared" si="10"/>
        <v>34048</v>
      </c>
      <c r="X30" s="7">
        <f t="shared" si="11"/>
        <v>909</v>
      </c>
      <c r="Y30" s="7">
        <f t="shared" si="11"/>
        <v>1</v>
      </c>
      <c r="Z30" s="9">
        <f t="shared" si="12"/>
        <v>910</v>
      </c>
    </row>
    <row r="31" spans="1:26" ht="14.25">
      <c r="A31" s="13">
        <v>26</v>
      </c>
      <c r="B31" s="45">
        <v>470</v>
      </c>
      <c r="C31" s="45">
        <v>28</v>
      </c>
      <c r="D31" s="8">
        <f t="shared" si="0"/>
        <v>498</v>
      </c>
      <c r="E31" s="46">
        <f t="shared" si="1"/>
        <v>12948</v>
      </c>
      <c r="F31" s="45">
        <v>370</v>
      </c>
      <c r="G31" s="45">
        <v>12</v>
      </c>
      <c r="H31" s="8">
        <f t="shared" si="2"/>
        <v>382</v>
      </c>
      <c r="I31" s="46">
        <f t="shared" si="3"/>
        <v>9932</v>
      </c>
      <c r="J31" s="7">
        <f t="shared" si="4"/>
        <v>840</v>
      </c>
      <c r="K31" s="7">
        <f t="shared" si="4"/>
        <v>40</v>
      </c>
      <c r="L31" s="9">
        <f t="shared" si="5"/>
        <v>880</v>
      </c>
      <c r="M31" s="22">
        <f t="shared" si="6"/>
        <v>22880</v>
      </c>
      <c r="N31" s="20"/>
      <c r="O31" s="39">
        <v>77</v>
      </c>
      <c r="P31" s="45">
        <v>389</v>
      </c>
      <c r="Q31" s="45">
        <v>1</v>
      </c>
      <c r="R31" s="8">
        <f t="shared" si="7"/>
        <v>390</v>
      </c>
      <c r="S31" s="46">
        <f t="shared" si="8"/>
        <v>30030</v>
      </c>
      <c r="T31" s="45">
        <v>368</v>
      </c>
      <c r="U31" s="45">
        <v>2</v>
      </c>
      <c r="V31" s="8">
        <f t="shared" si="9"/>
        <v>370</v>
      </c>
      <c r="W31" s="46">
        <f t="shared" si="10"/>
        <v>28490</v>
      </c>
      <c r="X31" s="7">
        <f t="shared" si="11"/>
        <v>757</v>
      </c>
      <c r="Y31" s="7">
        <f t="shared" si="11"/>
        <v>3</v>
      </c>
      <c r="Z31" s="9">
        <f t="shared" si="12"/>
        <v>760</v>
      </c>
    </row>
    <row r="32" spans="1:26" ht="14.25">
      <c r="A32" s="13">
        <v>27</v>
      </c>
      <c r="B32" s="45">
        <v>512</v>
      </c>
      <c r="C32" s="45">
        <v>25</v>
      </c>
      <c r="D32" s="8">
        <f t="shared" si="0"/>
        <v>537</v>
      </c>
      <c r="E32" s="46">
        <f t="shared" si="1"/>
        <v>14499</v>
      </c>
      <c r="F32" s="45">
        <v>448</v>
      </c>
      <c r="G32" s="45">
        <v>12</v>
      </c>
      <c r="H32" s="8">
        <f t="shared" si="2"/>
        <v>460</v>
      </c>
      <c r="I32" s="46">
        <f t="shared" si="3"/>
        <v>12420</v>
      </c>
      <c r="J32" s="7">
        <f t="shared" si="4"/>
        <v>960</v>
      </c>
      <c r="K32" s="7">
        <f t="shared" si="4"/>
        <v>37</v>
      </c>
      <c r="L32" s="9">
        <f t="shared" si="5"/>
        <v>997</v>
      </c>
      <c r="M32" s="22">
        <f t="shared" si="6"/>
        <v>26919</v>
      </c>
      <c r="N32" s="20"/>
      <c r="O32" s="39">
        <v>78</v>
      </c>
      <c r="P32" s="45">
        <v>390</v>
      </c>
      <c r="Q32" s="45">
        <v>0</v>
      </c>
      <c r="R32" s="8">
        <f t="shared" si="7"/>
        <v>390</v>
      </c>
      <c r="S32" s="46">
        <f t="shared" si="8"/>
        <v>30420</v>
      </c>
      <c r="T32" s="45">
        <v>413</v>
      </c>
      <c r="U32" s="45">
        <v>1</v>
      </c>
      <c r="V32" s="8">
        <f t="shared" si="9"/>
        <v>414</v>
      </c>
      <c r="W32" s="46">
        <f t="shared" si="10"/>
        <v>32292</v>
      </c>
      <c r="X32" s="7">
        <f t="shared" si="11"/>
        <v>803</v>
      </c>
      <c r="Y32" s="7">
        <f t="shared" si="11"/>
        <v>1</v>
      </c>
      <c r="Z32" s="9">
        <f t="shared" si="12"/>
        <v>804</v>
      </c>
    </row>
    <row r="33" spans="1:26" ht="15" thickBot="1">
      <c r="A33" s="13">
        <v>28</v>
      </c>
      <c r="B33" s="45">
        <v>493</v>
      </c>
      <c r="C33" s="45">
        <v>18</v>
      </c>
      <c r="D33" s="8">
        <f t="shared" si="0"/>
        <v>511</v>
      </c>
      <c r="E33" s="46">
        <f t="shared" si="1"/>
        <v>14308</v>
      </c>
      <c r="F33" s="45">
        <v>460</v>
      </c>
      <c r="G33" s="45">
        <v>17</v>
      </c>
      <c r="H33" s="8">
        <f t="shared" si="2"/>
        <v>477</v>
      </c>
      <c r="I33" s="46">
        <f t="shared" si="3"/>
        <v>13356</v>
      </c>
      <c r="J33" s="7">
        <f t="shared" si="4"/>
        <v>953</v>
      </c>
      <c r="K33" s="7">
        <f t="shared" si="4"/>
        <v>35</v>
      </c>
      <c r="L33" s="9">
        <f t="shared" si="5"/>
        <v>988</v>
      </c>
      <c r="M33" s="22">
        <f t="shared" si="6"/>
        <v>27664</v>
      </c>
      <c r="N33" s="20"/>
      <c r="O33" s="47">
        <v>79</v>
      </c>
      <c r="P33" s="48">
        <v>315</v>
      </c>
      <c r="Q33" s="48">
        <v>0</v>
      </c>
      <c r="R33" s="49">
        <f t="shared" si="7"/>
        <v>315</v>
      </c>
      <c r="S33" s="50">
        <f t="shared" si="8"/>
        <v>24885</v>
      </c>
      <c r="T33" s="48">
        <v>402</v>
      </c>
      <c r="U33" s="48">
        <v>1</v>
      </c>
      <c r="V33" s="49">
        <f t="shared" si="9"/>
        <v>403</v>
      </c>
      <c r="W33" s="50">
        <f t="shared" si="10"/>
        <v>31837</v>
      </c>
      <c r="X33" s="51">
        <f t="shared" si="11"/>
        <v>717</v>
      </c>
      <c r="Y33" s="51">
        <f t="shared" si="11"/>
        <v>1</v>
      </c>
      <c r="Z33" s="52">
        <f t="shared" si="12"/>
        <v>718</v>
      </c>
    </row>
    <row r="34" spans="1:26" ht="15" thickBot="1">
      <c r="A34" s="53">
        <v>29</v>
      </c>
      <c r="B34" s="48">
        <v>472</v>
      </c>
      <c r="C34" s="48">
        <v>18</v>
      </c>
      <c r="D34" s="49">
        <f t="shared" si="0"/>
        <v>490</v>
      </c>
      <c r="E34" s="50">
        <f t="shared" si="1"/>
        <v>14210</v>
      </c>
      <c r="F34" s="48">
        <v>488</v>
      </c>
      <c r="G34" s="48">
        <v>11</v>
      </c>
      <c r="H34" s="49">
        <f t="shared" si="2"/>
        <v>499</v>
      </c>
      <c r="I34" s="50">
        <f t="shared" si="3"/>
        <v>14471</v>
      </c>
      <c r="J34" s="51">
        <f t="shared" si="4"/>
        <v>960</v>
      </c>
      <c r="K34" s="51">
        <f t="shared" si="4"/>
        <v>29</v>
      </c>
      <c r="L34" s="52">
        <f t="shared" si="5"/>
        <v>989</v>
      </c>
      <c r="M34" s="22">
        <f t="shared" si="6"/>
        <v>28681</v>
      </c>
      <c r="N34" s="20"/>
      <c r="O34" s="54">
        <v>80</v>
      </c>
      <c r="P34" s="55">
        <v>334</v>
      </c>
      <c r="Q34" s="55">
        <v>1</v>
      </c>
      <c r="R34" s="56">
        <f t="shared" si="7"/>
        <v>335</v>
      </c>
      <c r="S34" s="57">
        <f t="shared" si="8"/>
        <v>26800</v>
      </c>
      <c r="T34" s="55">
        <v>438</v>
      </c>
      <c r="U34" s="55">
        <v>1</v>
      </c>
      <c r="V34" s="56">
        <f t="shared" si="9"/>
        <v>439</v>
      </c>
      <c r="W34" s="57">
        <f t="shared" si="10"/>
        <v>35120</v>
      </c>
      <c r="X34" s="58">
        <f t="shared" si="11"/>
        <v>772</v>
      </c>
      <c r="Y34" s="58">
        <f t="shared" si="11"/>
        <v>2</v>
      </c>
      <c r="Z34" s="59">
        <f t="shared" si="12"/>
        <v>774</v>
      </c>
    </row>
    <row r="35" spans="1:26" ht="14.25">
      <c r="A35" s="60">
        <v>30</v>
      </c>
      <c r="B35" s="55">
        <v>544</v>
      </c>
      <c r="C35" s="55">
        <v>21</v>
      </c>
      <c r="D35" s="56">
        <f t="shared" si="0"/>
        <v>565</v>
      </c>
      <c r="E35" s="57">
        <f t="shared" si="1"/>
        <v>16950</v>
      </c>
      <c r="F35" s="55">
        <v>506</v>
      </c>
      <c r="G35" s="55">
        <v>9</v>
      </c>
      <c r="H35" s="56">
        <f t="shared" si="2"/>
        <v>515</v>
      </c>
      <c r="I35" s="57">
        <f t="shared" si="3"/>
        <v>15450</v>
      </c>
      <c r="J35" s="58">
        <f t="shared" si="4"/>
        <v>1050</v>
      </c>
      <c r="K35" s="58">
        <f t="shared" si="4"/>
        <v>30</v>
      </c>
      <c r="L35" s="59">
        <f t="shared" si="5"/>
        <v>1080</v>
      </c>
      <c r="M35" s="22">
        <f t="shared" si="6"/>
        <v>32400</v>
      </c>
      <c r="N35" s="20"/>
      <c r="O35" s="39">
        <v>81</v>
      </c>
      <c r="P35" s="45">
        <v>305</v>
      </c>
      <c r="Q35" s="45">
        <v>0</v>
      </c>
      <c r="R35" s="8">
        <f t="shared" si="7"/>
        <v>305</v>
      </c>
      <c r="S35" s="46">
        <f t="shared" si="8"/>
        <v>24705</v>
      </c>
      <c r="T35" s="45">
        <v>356</v>
      </c>
      <c r="U35" s="45">
        <v>0</v>
      </c>
      <c r="V35" s="8">
        <f t="shared" si="9"/>
        <v>356</v>
      </c>
      <c r="W35" s="46">
        <f t="shared" si="10"/>
        <v>28836</v>
      </c>
      <c r="X35" s="7">
        <f t="shared" si="11"/>
        <v>661</v>
      </c>
      <c r="Y35" s="7">
        <f t="shared" si="11"/>
        <v>0</v>
      </c>
      <c r="Z35" s="9">
        <f t="shared" si="12"/>
        <v>661</v>
      </c>
    </row>
    <row r="36" spans="1:26" ht="14.25">
      <c r="A36" s="13">
        <v>31</v>
      </c>
      <c r="B36" s="45">
        <v>532</v>
      </c>
      <c r="C36" s="45">
        <v>19</v>
      </c>
      <c r="D36" s="8">
        <f t="shared" si="0"/>
        <v>551</v>
      </c>
      <c r="E36" s="46">
        <f t="shared" si="1"/>
        <v>17081</v>
      </c>
      <c r="F36" s="45">
        <v>454</v>
      </c>
      <c r="G36" s="45">
        <v>14</v>
      </c>
      <c r="H36" s="8">
        <f t="shared" si="2"/>
        <v>468</v>
      </c>
      <c r="I36" s="46">
        <f t="shared" si="3"/>
        <v>14508</v>
      </c>
      <c r="J36" s="7">
        <f t="shared" si="4"/>
        <v>986</v>
      </c>
      <c r="K36" s="7">
        <f t="shared" si="4"/>
        <v>33</v>
      </c>
      <c r="L36" s="9">
        <f t="shared" si="5"/>
        <v>1019</v>
      </c>
      <c r="M36" s="22">
        <f t="shared" si="6"/>
        <v>31589</v>
      </c>
      <c r="N36" s="20"/>
      <c r="O36" s="39">
        <v>82</v>
      </c>
      <c r="P36" s="45">
        <v>244</v>
      </c>
      <c r="Q36" s="45">
        <v>0</v>
      </c>
      <c r="R36" s="8">
        <f t="shared" si="7"/>
        <v>244</v>
      </c>
      <c r="S36" s="46">
        <f t="shared" si="8"/>
        <v>20008</v>
      </c>
      <c r="T36" s="45">
        <v>334</v>
      </c>
      <c r="U36" s="45">
        <v>1</v>
      </c>
      <c r="V36" s="8">
        <f t="shared" si="9"/>
        <v>335</v>
      </c>
      <c r="W36" s="46">
        <f t="shared" si="10"/>
        <v>27470</v>
      </c>
      <c r="X36" s="7">
        <f t="shared" si="11"/>
        <v>578</v>
      </c>
      <c r="Y36" s="7">
        <f t="shared" si="11"/>
        <v>1</v>
      </c>
      <c r="Z36" s="9">
        <f t="shared" si="12"/>
        <v>579</v>
      </c>
    </row>
    <row r="37" spans="1:26" ht="14.25">
      <c r="A37" s="13">
        <v>32</v>
      </c>
      <c r="B37" s="45">
        <v>508</v>
      </c>
      <c r="C37" s="45">
        <v>17</v>
      </c>
      <c r="D37" s="8">
        <f t="shared" si="0"/>
        <v>525</v>
      </c>
      <c r="E37" s="46">
        <f t="shared" si="1"/>
        <v>16800</v>
      </c>
      <c r="F37" s="45">
        <v>535</v>
      </c>
      <c r="G37" s="45">
        <v>12</v>
      </c>
      <c r="H37" s="8">
        <f t="shared" si="2"/>
        <v>547</v>
      </c>
      <c r="I37" s="46">
        <f t="shared" si="3"/>
        <v>17504</v>
      </c>
      <c r="J37" s="7">
        <f aca="true" t="shared" si="13" ref="J37:K55">B37+F37</f>
        <v>1043</v>
      </c>
      <c r="K37" s="7">
        <f t="shared" si="13"/>
        <v>29</v>
      </c>
      <c r="L37" s="9">
        <f t="shared" si="5"/>
        <v>1072</v>
      </c>
      <c r="M37" s="22">
        <f t="shared" si="6"/>
        <v>34304</v>
      </c>
      <c r="N37" s="20"/>
      <c r="O37" s="39">
        <v>83</v>
      </c>
      <c r="P37" s="45">
        <v>246</v>
      </c>
      <c r="Q37" s="45">
        <v>0</v>
      </c>
      <c r="R37" s="8">
        <f t="shared" si="7"/>
        <v>246</v>
      </c>
      <c r="S37" s="46">
        <f t="shared" si="8"/>
        <v>20418</v>
      </c>
      <c r="T37" s="45">
        <v>329</v>
      </c>
      <c r="U37" s="45">
        <v>0</v>
      </c>
      <c r="V37" s="8">
        <f t="shared" si="9"/>
        <v>329</v>
      </c>
      <c r="W37" s="46">
        <f t="shared" si="10"/>
        <v>27307</v>
      </c>
      <c r="X37" s="7">
        <f aca="true" t="shared" si="14" ref="X37:Y59">P37+T37</f>
        <v>575</v>
      </c>
      <c r="Y37" s="7">
        <f t="shared" si="14"/>
        <v>0</v>
      </c>
      <c r="Z37" s="9">
        <f t="shared" si="12"/>
        <v>575</v>
      </c>
    </row>
    <row r="38" spans="1:26" ht="15" thickBot="1">
      <c r="A38" s="13">
        <v>33</v>
      </c>
      <c r="B38" s="45">
        <v>548</v>
      </c>
      <c r="C38" s="45">
        <v>20</v>
      </c>
      <c r="D38" s="8">
        <f t="shared" si="0"/>
        <v>568</v>
      </c>
      <c r="E38" s="46">
        <f t="shared" si="1"/>
        <v>18744</v>
      </c>
      <c r="F38" s="45">
        <v>534</v>
      </c>
      <c r="G38" s="45">
        <v>21</v>
      </c>
      <c r="H38" s="8">
        <f t="shared" si="2"/>
        <v>555</v>
      </c>
      <c r="I38" s="46">
        <f t="shared" si="3"/>
        <v>18315</v>
      </c>
      <c r="J38" s="7">
        <f t="shared" si="13"/>
        <v>1082</v>
      </c>
      <c r="K38" s="7">
        <f t="shared" si="13"/>
        <v>41</v>
      </c>
      <c r="L38" s="9">
        <f t="shared" si="5"/>
        <v>1123</v>
      </c>
      <c r="M38" s="22">
        <f t="shared" si="6"/>
        <v>37059</v>
      </c>
      <c r="N38" s="20"/>
      <c r="O38" s="47">
        <v>84</v>
      </c>
      <c r="P38" s="48">
        <v>208</v>
      </c>
      <c r="Q38" s="48">
        <v>0</v>
      </c>
      <c r="R38" s="49">
        <f t="shared" si="7"/>
        <v>208</v>
      </c>
      <c r="S38" s="50">
        <f t="shared" si="8"/>
        <v>17472</v>
      </c>
      <c r="T38" s="48">
        <v>296</v>
      </c>
      <c r="U38" s="48">
        <v>1</v>
      </c>
      <c r="V38" s="49">
        <f t="shared" si="9"/>
        <v>297</v>
      </c>
      <c r="W38" s="50">
        <f t="shared" si="10"/>
        <v>24948</v>
      </c>
      <c r="X38" s="51">
        <f t="shared" si="14"/>
        <v>504</v>
      </c>
      <c r="Y38" s="51">
        <f t="shared" si="14"/>
        <v>1</v>
      </c>
      <c r="Z38" s="52">
        <f t="shared" si="12"/>
        <v>505</v>
      </c>
    </row>
    <row r="39" spans="1:26" ht="15" thickBot="1">
      <c r="A39" s="53">
        <v>34</v>
      </c>
      <c r="B39" s="48">
        <v>549</v>
      </c>
      <c r="C39" s="48">
        <v>15</v>
      </c>
      <c r="D39" s="49">
        <f t="shared" si="0"/>
        <v>564</v>
      </c>
      <c r="E39" s="50">
        <f t="shared" si="1"/>
        <v>19176</v>
      </c>
      <c r="F39" s="48">
        <v>470</v>
      </c>
      <c r="G39" s="48">
        <v>22</v>
      </c>
      <c r="H39" s="49">
        <f t="shared" si="2"/>
        <v>492</v>
      </c>
      <c r="I39" s="50">
        <f t="shared" si="3"/>
        <v>16728</v>
      </c>
      <c r="J39" s="51">
        <f t="shared" si="13"/>
        <v>1019</v>
      </c>
      <c r="K39" s="51">
        <f t="shared" si="13"/>
        <v>37</v>
      </c>
      <c r="L39" s="52">
        <f t="shared" si="5"/>
        <v>1056</v>
      </c>
      <c r="M39" s="22">
        <f t="shared" si="6"/>
        <v>35904</v>
      </c>
      <c r="N39" s="20"/>
      <c r="O39" s="54">
        <v>85</v>
      </c>
      <c r="P39" s="55">
        <v>166</v>
      </c>
      <c r="Q39" s="55">
        <v>0</v>
      </c>
      <c r="R39" s="56">
        <f t="shared" si="7"/>
        <v>166</v>
      </c>
      <c r="S39" s="57">
        <f t="shared" si="8"/>
        <v>14110</v>
      </c>
      <c r="T39" s="55">
        <v>294</v>
      </c>
      <c r="U39" s="55">
        <v>0</v>
      </c>
      <c r="V39" s="56">
        <f t="shared" si="9"/>
        <v>294</v>
      </c>
      <c r="W39" s="57">
        <f t="shared" si="10"/>
        <v>24990</v>
      </c>
      <c r="X39" s="58">
        <f t="shared" si="14"/>
        <v>460</v>
      </c>
      <c r="Y39" s="58">
        <f t="shared" si="14"/>
        <v>0</v>
      </c>
      <c r="Z39" s="59">
        <f t="shared" si="12"/>
        <v>460</v>
      </c>
    </row>
    <row r="40" spans="1:26" ht="14.25">
      <c r="A40" s="60">
        <v>35</v>
      </c>
      <c r="B40" s="55">
        <v>508</v>
      </c>
      <c r="C40" s="55">
        <v>8</v>
      </c>
      <c r="D40" s="56">
        <f t="shared" si="0"/>
        <v>516</v>
      </c>
      <c r="E40" s="57">
        <f t="shared" si="1"/>
        <v>18060</v>
      </c>
      <c r="F40" s="55">
        <v>488</v>
      </c>
      <c r="G40" s="55">
        <v>17</v>
      </c>
      <c r="H40" s="56">
        <f t="shared" si="2"/>
        <v>505</v>
      </c>
      <c r="I40" s="57">
        <f t="shared" si="3"/>
        <v>17675</v>
      </c>
      <c r="J40" s="58">
        <f t="shared" si="13"/>
        <v>996</v>
      </c>
      <c r="K40" s="58">
        <f t="shared" si="13"/>
        <v>25</v>
      </c>
      <c r="L40" s="59">
        <f t="shared" si="5"/>
        <v>1021</v>
      </c>
      <c r="M40" s="22">
        <f t="shared" si="6"/>
        <v>35735</v>
      </c>
      <c r="N40" s="20"/>
      <c r="O40" s="39">
        <v>86</v>
      </c>
      <c r="P40" s="45">
        <v>143</v>
      </c>
      <c r="Q40" s="45">
        <v>0</v>
      </c>
      <c r="R40" s="8">
        <f t="shared" si="7"/>
        <v>143</v>
      </c>
      <c r="S40" s="46">
        <f t="shared" si="8"/>
        <v>12298</v>
      </c>
      <c r="T40" s="45">
        <v>254</v>
      </c>
      <c r="U40" s="45">
        <v>0</v>
      </c>
      <c r="V40" s="8">
        <f t="shared" si="9"/>
        <v>254</v>
      </c>
      <c r="W40" s="46">
        <f t="shared" si="10"/>
        <v>21844</v>
      </c>
      <c r="X40" s="7">
        <f t="shared" si="14"/>
        <v>397</v>
      </c>
      <c r="Y40" s="7">
        <f t="shared" si="14"/>
        <v>0</v>
      </c>
      <c r="Z40" s="9">
        <f t="shared" si="12"/>
        <v>397</v>
      </c>
    </row>
    <row r="41" spans="1:26" ht="14.25">
      <c r="A41" s="13">
        <v>36</v>
      </c>
      <c r="B41" s="45">
        <v>609</v>
      </c>
      <c r="C41" s="45">
        <v>19</v>
      </c>
      <c r="D41" s="8">
        <f t="shared" si="0"/>
        <v>628</v>
      </c>
      <c r="E41" s="46">
        <f t="shared" si="1"/>
        <v>22608</v>
      </c>
      <c r="F41" s="45">
        <v>515</v>
      </c>
      <c r="G41" s="45">
        <v>15</v>
      </c>
      <c r="H41" s="8">
        <f t="shared" si="2"/>
        <v>530</v>
      </c>
      <c r="I41" s="46">
        <f t="shared" si="3"/>
        <v>19080</v>
      </c>
      <c r="J41" s="7">
        <f t="shared" si="13"/>
        <v>1124</v>
      </c>
      <c r="K41" s="7">
        <f t="shared" si="13"/>
        <v>34</v>
      </c>
      <c r="L41" s="9">
        <f t="shared" si="5"/>
        <v>1158</v>
      </c>
      <c r="M41" s="22">
        <f t="shared" si="6"/>
        <v>41688</v>
      </c>
      <c r="N41" s="20"/>
      <c r="O41" s="39">
        <v>87</v>
      </c>
      <c r="P41" s="45">
        <v>94</v>
      </c>
      <c r="Q41" s="45">
        <v>0</v>
      </c>
      <c r="R41" s="8">
        <f t="shared" si="7"/>
        <v>94</v>
      </c>
      <c r="S41" s="46">
        <f t="shared" si="8"/>
        <v>8178</v>
      </c>
      <c r="T41" s="45">
        <v>199</v>
      </c>
      <c r="U41" s="45">
        <v>1</v>
      </c>
      <c r="V41" s="8">
        <f t="shared" si="9"/>
        <v>200</v>
      </c>
      <c r="W41" s="46">
        <f t="shared" si="10"/>
        <v>17400</v>
      </c>
      <c r="X41" s="7">
        <f t="shared" si="14"/>
        <v>293</v>
      </c>
      <c r="Y41" s="7">
        <f t="shared" si="14"/>
        <v>1</v>
      </c>
      <c r="Z41" s="9">
        <f t="shared" si="12"/>
        <v>294</v>
      </c>
    </row>
    <row r="42" spans="1:26" ht="14.25">
      <c r="A42" s="13">
        <v>37</v>
      </c>
      <c r="B42" s="45">
        <v>540</v>
      </c>
      <c r="C42" s="45">
        <v>18</v>
      </c>
      <c r="D42" s="8">
        <f t="shared" si="0"/>
        <v>558</v>
      </c>
      <c r="E42" s="46">
        <f t="shared" si="1"/>
        <v>20646</v>
      </c>
      <c r="F42" s="45">
        <v>523</v>
      </c>
      <c r="G42" s="45">
        <v>19</v>
      </c>
      <c r="H42" s="8">
        <f t="shared" si="2"/>
        <v>542</v>
      </c>
      <c r="I42" s="46">
        <f t="shared" si="3"/>
        <v>20054</v>
      </c>
      <c r="J42" s="7">
        <f t="shared" si="13"/>
        <v>1063</v>
      </c>
      <c r="K42" s="7">
        <f t="shared" si="13"/>
        <v>37</v>
      </c>
      <c r="L42" s="9">
        <f t="shared" si="5"/>
        <v>1100</v>
      </c>
      <c r="M42" s="22">
        <f t="shared" si="6"/>
        <v>40700</v>
      </c>
      <c r="N42" s="20"/>
      <c r="O42" s="39">
        <v>88</v>
      </c>
      <c r="P42" s="45">
        <v>108</v>
      </c>
      <c r="Q42" s="45">
        <v>1</v>
      </c>
      <c r="R42" s="8">
        <f t="shared" si="7"/>
        <v>109</v>
      </c>
      <c r="S42" s="46">
        <f t="shared" si="8"/>
        <v>9592</v>
      </c>
      <c r="T42" s="45">
        <v>181</v>
      </c>
      <c r="U42" s="45">
        <v>0</v>
      </c>
      <c r="V42" s="8">
        <f t="shared" si="9"/>
        <v>181</v>
      </c>
      <c r="W42" s="46">
        <f t="shared" si="10"/>
        <v>15928</v>
      </c>
      <c r="X42" s="7">
        <f t="shared" si="14"/>
        <v>289</v>
      </c>
      <c r="Y42" s="7">
        <f t="shared" si="14"/>
        <v>1</v>
      </c>
      <c r="Z42" s="9">
        <f t="shared" si="12"/>
        <v>290</v>
      </c>
    </row>
    <row r="43" spans="1:26" ht="15" thickBot="1">
      <c r="A43" s="13">
        <v>38</v>
      </c>
      <c r="B43" s="45">
        <v>642</v>
      </c>
      <c r="C43" s="45">
        <v>18</v>
      </c>
      <c r="D43" s="8">
        <f t="shared" si="0"/>
        <v>660</v>
      </c>
      <c r="E43" s="46">
        <f t="shared" si="1"/>
        <v>25080</v>
      </c>
      <c r="F43" s="45">
        <v>551</v>
      </c>
      <c r="G43" s="45">
        <v>15</v>
      </c>
      <c r="H43" s="8">
        <f t="shared" si="2"/>
        <v>566</v>
      </c>
      <c r="I43" s="46">
        <f t="shared" si="3"/>
        <v>21508</v>
      </c>
      <c r="J43" s="7">
        <f t="shared" si="13"/>
        <v>1193</v>
      </c>
      <c r="K43" s="7">
        <f t="shared" si="13"/>
        <v>33</v>
      </c>
      <c r="L43" s="9">
        <f t="shared" si="5"/>
        <v>1226</v>
      </c>
      <c r="M43" s="22">
        <f t="shared" si="6"/>
        <v>46588</v>
      </c>
      <c r="N43" s="20"/>
      <c r="O43" s="47">
        <v>89</v>
      </c>
      <c r="P43" s="48">
        <v>86</v>
      </c>
      <c r="Q43" s="48">
        <v>0</v>
      </c>
      <c r="R43" s="49">
        <f t="shared" si="7"/>
        <v>86</v>
      </c>
      <c r="S43" s="50">
        <f t="shared" si="8"/>
        <v>7654</v>
      </c>
      <c r="T43" s="48">
        <v>193</v>
      </c>
      <c r="U43" s="48">
        <v>0</v>
      </c>
      <c r="V43" s="49">
        <f t="shared" si="9"/>
        <v>193</v>
      </c>
      <c r="W43" s="50">
        <f t="shared" si="10"/>
        <v>17177</v>
      </c>
      <c r="X43" s="51">
        <f t="shared" si="14"/>
        <v>279</v>
      </c>
      <c r="Y43" s="51">
        <f t="shared" si="14"/>
        <v>0</v>
      </c>
      <c r="Z43" s="52">
        <f t="shared" si="12"/>
        <v>279</v>
      </c>
    </row>
    <row r="44" spans="1:26" ht="15" thickBot="1">
      <c r="A44" s="53">
        <v>39</v>
      </c>
      <c r="B44" s="48">
        <v>622</v>
      </c>
      <c r="C44" s="48">
        <v>18</v>
      </c>
      <c r="D44" s="49">
        <f t="shared" si="0"/>
        <v>640</v>
      </c>
      <c r="E44" s="50">
        <f t="shared" si="1"/>
        <v>24960</v>
      </c>
      <c r="F44" s="48">
        <v>555</v>
      </c>
      <c r="G44" s="48">
        <v>25</v>
      </c>
      <c r="H44" s="49">
        <f t="shared" si="2"/>
        <v>580</v>
      </c>
      <c r="I44" s="50">
        <f t="shared" si="3"/>
        <v>22620</v>
      </c>
      <c r="J44" s="51">
        <f t="shared" si="13"/>
        <v>1177</v>
      </c>
      <c r="K44" s="51">
        <f t="shared" si="13"/>
        <v>43</v>
      </c>
      <c r="L44" s="52">
        <f t="shared" si="5"/>
        <v>1220</v>
      </c>
      <c r="M44" s="22">
        <f t="shared" si="6"/>
        <v>47580</v>
      </c>
      <c r="N44" s="20"/>
      <c r="O44" s="54">
        <v>90</v>
      </c>
      <c r="P44" s="55">
        <v>42</v>
      </c>
      <c r="Q44" s="55">
        <v>0</v>
      </c>
      <c r="R44" s="56">
        <f t="shared" si="7"/>
        <v>42</v>
      </c>
      <c r="S44" s="57">
        <f t="shared" si="8"/>
        <v>3780</v>
      </c>
      <c r="T44" s="55">
        <v>139</v>
      </c>
      <c r="U44" s="55">
        <v>0</v>
      </c>
      <c r="V44" s="56">
        <f t="shared" si="9"/>
        <v>139</v>
      </c>
      <c r="W44" s="57">
        <f t="shared" si="10"/>
        <v>12510</v>
      </c>
      <c r="X44" s="58">
        <f t="shared" si="14"/>
        <v>181</v>
      </c>
      <c r="Y44" s="58">
        <f t="shared" si="14"/>
        <v>0</v>
      </c>
      <c r="Z44" s="59">
        <f t="shared" si="12"/>
        <v>181</v>
      </c>
    </row>
    <row r="45" spans="1:26" ht="14.25">
      <c r="A45" s="60">
        <v>40</v>
      </c>
      <c r="B45" s="55">
        <v>626</v>
      </c>
      <c r="C45" s="55">
        <v>14</v>
      </c>
      <c r="D45" s="56">
        <f t="shared" si="0"/>
        <v>640</v>
      </c>
      <c r="E45" s="57">
        <f t="shared" si="1"/>
        <v>25600</v>
      </c>
      <c r="F45" s="55">
        <v>584</v>
      </c>
      <c r="G45" s="55">
        <v>19</v>
      </c>
      <c r="H45" s="56">
        <f t="shared" si="2"/>
        <v>603</v>
      </c>
      <c r="I45" s="57">
        <f t="shared" si="3"/>
        <v>24120</v>
      </c>
      <c r="J45" s="58">
        <f t="shared" si="13"/>
        <v>1210</v>
      </c>
      <c r="K45" s="58">
        <f t="shared" si="13"/>
        <v>33</v>
      </c>
      <c r="L45" s="59">
        <f t="shared" si="5"/>
        <v>1243</v>
      </c>
      <c r="M45" s="22">
        <f t="shared" si="6"/>
        <v>49720</v>
      </c>
      <c r="N45" s="20"/>
      <c r="O45" s="39">
        <v>91</v>
      </c>
      <c r="P45" s="45">
        <v>52</v>
      </c>
      <c r="Q45" s="45">
        <v>0</v>
      </c>
      <c r="R45" s="8">
        <f t="shared" si="7"/>
        <v>52</v>
      </c>
      <c r="S45" s="46">
        <f t="shared" si="8"/>
        <v>4732</v>
      </c>
      <c r="T45" s="45">
        <v>110</v>
      </c>
      <c r="U45" s="45">
        <v>0</v>
      </c>
      <c r="V45" s="8">
        <f t="shared" si="9"/>
        <v>110</v>
      </c>
      <c r="W45" s="46">
        <f t="shared" si="10"/>
        <v>10010</v>
      </c>
      <c r="X45" s="7">
        <f t="shared" si="14"/>
        <v>162</v>
      </c>
      <c r="Y45" s="7">
        <f t="shared" si="14"/>
        <v>0</v>
      </c>
      <c r="Z45" s="9">
        <f t="shared" si="12"/>
        <v>162</v>
      </c>
    </row>
    <row r="46" spans="1:26" ht="14.25">
      <c r="A46" s="13">
        <v>41</v>
      </c>
      <c r="B46" s="45">
        <v>687</v>
      </c>
      <c r="C46" s="45">
        <v>12</v>
      </c>
      <c r="D46" s="8">
        <f t="shared" si="0"/>
        <v>699</v>
      </c>
      <c r="E46" s="46">
        <f t="shared" si="1"/>
        <v>28659</v>
      </c>
      <c r="F46" s="45">
        <v>648</v>
      </c>
      <c r="G46" s="45">
        <v>13</v>
      </c>
      <c r="H46" s="8">
        <f t="shared" si="2"/>
        <v>661</v>
      </c>
      <c r="I46" s="46">
        <f t="shared" si="3"/>
        <v>27101</v>
      </c>
      <c r="J46" s="7">
        <f t="shared" si="13"/>
        <v>1335</v>
      </c>
      <c r="K46" s="7">
        <f t="shared" si="13"/>
        <v>25</v>
      </c>
      <c r="L46" s="9">
        <f t="shared" si="5"/>
        <v>1360</v>
      </c>
      <c r="M46" s="22">
        <f t="shared" si="6"/>
        <v>55760</v>
      </c>
      <c r="N46" s="20"/>
      <c r="O46" s="39">
        <v>92</v>
      </c>
      <c r="P46" s="45">
        <v>33</v>
      </c>
      <c r="Q46" s="45">
        <v>0</v>
      </c>
      <c r="R46" s="8">
        <f t="shared" si="7"/>
        <v>33</v>
      </c>
      <c r="S46" s="46">
        <f t="shared" si="8"/>
        <v>3036</v>
      </c>
      <c r="T46" s="45">
        <v>83</v>
      </c>
      <c r="U46" s="45">
        <v>0</v>
      </c>
      <c r="V46" s="8">
        <f t="shared" si="9"/>
        <v>83</v>
      </c>
      <c r="W46" s="46">
        <f t="shared" si="10"/>
        <v>7636</v>
      </c>
      <c r="X46" s="7">
        <f t="shared" si="14"/>
        <v>116</v>
      </c>
      <c r="Y46" s="7">
        <f t="shared" si="14"/>
        <v>0</v>
      </c>
      <c r="Z46" s="9">
        <f t="shared" si="12"/>
        <v>116</v>
      </c>
    </row>
    <row r="47" spans="1:26" ht="14.25">
      <c r="A47" s="13">
        <v>42</v>
      </c>
      <c r="B47" s="45">
        <v>725</v>
      </c>
      <c r="C47" s="45">
        <v>11</v>
      </c>
      <c r="D47" s="8">
        <f t="shared" si="0"/>
        <v>736</v>
      </c>
      <c r="E47" s="46">
        <f t="shared" si="1"/>
        <v>30912</v>
      </c>
      <c r="F47" s="45">
        <v>620</v>
      </c>
      <c r="G47" s="45">
        <v>16</v>
      </c>
      <c r="H47" s="8">
        <f t="shared" si="2"/>
        <v>636</v>
      </c>
      <c r="I47" s="46">
        <f t="shared" si="3"/>
        <v>26712</v>
      </c>
      <c r="J47" s="7">
        <f t="shared" si="13"/>
        <v>1345</v>
      </c>
      <c r="K47" s="7">
        <f t="shared" si="13"/>
        <v>27</v>
      </c>
      <c r="L47" s="9">
        <f t="shared" si="5"/>
        <v>1372</v>
      </c>
      <c r="M47" s="22">
        <f t="shared" si="6"/>
        <v>57624</v>
      </c>
      <c r="N47" s="20"/>
      <c r="O47" s="39">
        <v>93</v>
      </c>
      <c r="P47" s="45">
        <v>19</v>
      </c>
      <c r="Q47" s="45">
        <v>0</v>
      </c>
      <c r="R47" s="8">
        <f t="shared" si="7"/>
        <v>19</v>
      </c>
      <c r="S47" s="46">
        <f t="shared" si="8"/>
        <v>1767</v>
      </c>
      <c r="T47" s="45">
        <v>82</v>
      </c>
      <c r="U47" s="45">
        <v>0</v>
      </c>
      <c r="V47" s="8">
        <f t="shared" si="9"/>
        <v>82</v>
      </c>
      <c r="W47" s="46">
        <f t="shared" si="10"/>
        <v>7626</v>
      </c>
      <c r="X47" s="7">
        <f t="shared" si="14"/>
        <v>101</v>
      </c>
      <c r="Y47" s="7">
        <f t="shared" si="14"/>
        <v>0</v>
      </c>
      <c r="Z47" s="9">
        <f t="shared" si="12"/>
        <v>101</v>
      </c>
    </row>
    <row r="48" spans="1:26" ht="15" thickBot="1">
      <c r="A48" s="13">
        <v>43</v>
      </c>
      <c r="B48" s="45">
        <v>707</v>
      </c>
      <c r="C48" s="45">
        <v>15</v>
      </c>
      <c r="D48" s="8">
        <f t="shared" si="0"/>
        <v>722</v>
      </c>
      <c r="E48" s="46">
        <f t="shared" si="1"/>
        <v>31046</v>
      </c>
      <c r="F48" s="45">
        <v>608</v>
      </c>
      <c r="G48" s="45">
        <v>9</v>
      </c>
      <c r="H48" s="8">
        <f t="shared" si="2"/>
        <v>617</v>
      </c>
      <c r="I48" s="46">
        <f t="shared" si="3"/>
        <v>26531</v>
      </c>
      <c r="J48" s="7">
        <f t="shared" si="13"/>
        <v>1315</v>
      </c>
      <c r="K48" s="7">
        <f t="shared" si="13"/>
        <v>24</v>
      </c>
      <c r="L48" s="9">
        <f t="shared" si="5"/>
        <v>1339</v>
      </c>
      <c r="M48" s="22">
        <f t="shared" si="6"/>
        <v>57577</v>
      </c>
      <c r="N48" s="20"/>
      <c r="O48" s="47">
        <v>94</v>
      </c>
      <c r="P48" s="48">
        <v>18</v>
      </c>
      <c r="Q48" s="48">
        <v>0</v>
      </c>
      <c r="R48" s="49">
        <f t="shared" si="7"/>
        <v>18</v>
      </c>
      <c r="S48" s="50">
        <f t="shared" si="8"/>
        <v>1692</v>
      </c>
      <c r="T48" s="48">
        <v>63</v>
      </c>
      <c r="U48" s="48">
        <v>0</v>
      </c>
      <c r="V48" s="49">
        <f t="shared" si="9"/>
        <v>63</v>
      </c>
      <c r="W48" s="50">
        <f t="shared" si="10"/>
        <v>5922</v>
      </c>
      <c r="X48" s="51">
        <f t="shared" si="14"/>
        <v>81</v>
      </c>
      <c r="Y48" s="51">
        <f t="shared" si="14"/>
        <v>0</v>
      </c>
      <c r="Z48" s="52">
        <f t="shared" si="12"/>
        <v>81</v>
      </c>
    </row>
    <row r="49" spans="1:26" ht="15" thickBot="1">
      <c r="A49" s="53">
        <v>44</v>
      </c>
      <c r="B49" s="48">
        <v>718</v>
      </c>
      <c r="C49" s="48">
        <v>13</v>
      </c>
      <c r="D49" s="49">
        <f t="shared" si="0"/>
        <v>731</v>
      </c>
      <c r="E49" s="50">
        <f t="shared" si="1"/>
        <v>32164</v>
      </c>
      <c r="F49" s="48">
        <v>630</v>
      </c>
      <c r="G49" s="48">
        <v>21</v>
      </c>
      <c r="H49" s="49">
        <f t="shared" si="2"/>
        <v>651</v>
      </c>
      <c r="I49" s="50">
        <f t="shared" si="3"/>
        <v>28644</v>
      </c>
      <c r="J49" s="51">
        <f t="shared" si="13"/>
        <v>1348</v>
      </c>
      <c r="K49" s="51">
        <f t="shared" si="13"/>
        <v>34</v>
      </c>
      <c r="L49" s="52">
        <f t="shared" si="5"/>
        <v>1382</v>
      </c>
      <c r="M49" s="22">
        <f t="shared" si="6"/>
        <v>60808</v>
      </c>
      <c r="N49" s="20"/>
      <c r="O49" s="54">
        <v>95</v>
      </c>
      <c r="P49" s="55">
        <v>15</v>
      </c>
      <c r="Q49" s="55">
        <v>0</v>
      </c>
      <c r="R49" s="56">
        <f t="shared" si="7"/>
        <v>15</v>
      </c>
      <c r="S49" s="57">
        <f t="shared" si="8"/>
        <v>1425</v>
      </c>
      <c r="T49" s="55">
        <v>40</v>
      </c>
      <c r="U49" s="55">
        <v>0</v>
      </c>
      <c r="V49" s="56">
        <f t="shared" si="9"/>
        <v>40</v>
      </c>
      <c r="W49" s="57">
        <f t="shared" si="10"/>
        <v>3800</v>
      </c>
      <c r="X49" s="58">
        <f t="shared" si="14"/>
        <v>55</v>
      </c>
      <c r="Y49" s="58">
        <f t="shared" si="14"/>
        <v>0</v>
      </c>
      <c r="Z49" s="59">
        <f t="shared" si="12"/>
        <v>55</v>
      </c>
    </row>
    <row r="50" spans="1:26" ht="14.25">
      <c r="A50" s="60">
        <v>45</v>
      </c>
      <c r="B50" s="55">
        <v>657</v>
      </c>
      <c r="C50" s="55">
        <v>11</v>
      </c>
      <c r="D50" s="56">
        <f t="shared" si="0"/>
        <v>668</v>
      </c>
      <c r="E50" s="57">
        <f t="shared" si="1"/>
        <v>30060</v>
      </c>
      <c r="F50" s="55">
        <v>594</v>
      </c>
      <c r="G50" s="55">
        <v>17</v>
      </c>
      <c r="H50" s="56">
        <f t="shared" si="2"/>
        <v>611</v>
      </c>
      <c r="I50" s="57">
        <f t="shared" si="3"/>
        <v>27495</v>
      </c>
      <c r="J50" s="58">
        <f t="shared" si="13"/>
        <v>1251</v>
      </c>
      <c r="K50" s="58">
        <f t="shared" si="13"/>
        <v>28</v>
      </c>
      <c r="L50" s="59">
        <f t="shared" si="5"/>
        <v>1279</v>
      </c>
      <c r="M50" s="22">
        <f t="shared" si="6"/>
        <v>57555</v>
      </c>
      <c r="N50" s="20"/>
      <c r="O50" s="39">
        <v>96</v>
      </c>
      <c r="P50" s="45">
        <v>7</v>
      </c>
      <c r="Q50" s="45">
        <v>0</v>
      </c>
      <c r="R50" s="8">
        <f t="shared" si="7"/>
        <v>7</v>
      </c>
      <c r="S50" s="46">
        <f t="shared" si="8"/>
        <v>672</v>
      </c>
      <c r="T50" s="45">
        <v>46</v>
      </c>
      <c r="U50" s="45">
        <v>1</v>
      </c>
      <c r="V50" s="8">
        <f t="shared" si="9"/>
        <v>47</v>
      </c>
      <c r="W50" s="46">
        <f t="shared" si="10"/>
        <v>4512</v>
      </c>
      <c r="X50" s="7">
        <f t="shared" si="14"/>
        <v>53</v>
      </c>
      <c r="Y50" s="7">
        <f t="shared" si="14"/>
        <v>1</v>
      </c>
      <c r="Z50" s="9">
        <f t="shared" si="12"/>
        <v>54</v>
      </c>
    </row>
    <row r="51" spans="1:26" ht="14.25">
      <c r="A51" s="13">
        <v>46</v>
      </c>
      <c r="B51" s="45">
        <v>685</v>
      </c>
      <c r="C51" s="45">
        <v>16</v>
      </c>
      <c r="D51" s="8">
        <f t="shared" si="0"/>
        <v>701</v>
      </c>
      <c r="E51" s="46">
        <f t="shared" si="1"/>
        <v>32246</v>
      </c>
      <c r="F51" s="45">
        <v>644</v>
      </c>
      <c r="G51" s="45">
        <v>19</v>
      </c>
      <c r="H51" s="8">
        <f t="shared" si="2"/>
        <v>663</v>
      </c>
      <c r="I51" s="46">
        <f t="shared" si="3"/>
        <v>30498</v>
      </c>
      <c r="J51" s="7">
        <f t="shared" si="13"/>
        <v>1329</v>
      </c>
      <c r="K51" s="7">
        <f t="shared" si="13"/>
        <v>35</v>
      </c>
      <c r="L51" s="9">
        <f t="shared" si="5"/>
        <v>1364</v>
      </c>
      <c r="M51" s="22">
        <f t="shared" si="6"/>
        <v>62744</v>
      </c>
      <c r="N51" s="20"/>
      <c r="O51" s="39">
        <v>97</v>
      </c>
      <c r="P51" s="45">
        <v>2</v>
      </c>
      <c r="Q51" s="45">
        <v>0</v>
      </c>
      <c r="R51" s="8">
        <f t="shared" si="7"/>
        <v>2</v>
      </c>
      <c r="S51" s="46">
        <f t="shared" si="8"/>
        <v>194</v>
      </c>
      <c r="T51" s="45">
        <v>16</v>
      </c>
      <c r="U51" s="45">
        <v>0</v>
      </c>
      <c r="V51" s="8">
        <f t="shared" si="9"/>
        <v>16</v>
      </c>
      <c r="W51" s="46">
        <f t="shared" si="10"/>
        <v>1552</v>
      </c>
      <c r="X51" s="7">
        <f t="shared" si="14"/>
        <v>18</v>
      </c>
      <c r="Y51" s="7">
        <f t="shared" si="14"/>
        <v>0</v>
      </c>
      <c r="Z51" s="9">
        <f t="shared" si="12"/>
        <v>18</v>
      </c>
    </row>
    <row r="52" spans="1:26" ht="14.25">
      <c r="A52" s="13">
        <v>47</v>
      </c>
      <c r="B52" s="45">
        <v>657</v>
      </c>
      <c r="C52" s="45">
        <v>10</v>
      </c>
      <c r="D52" s="8">
        <f t="shared" si="0"/>
        <v>667</v>
      </c>
      <c r="E52" s="46">
        <f t="shared" si="1"/>
        <v>31349</v>
      </c>
      <c r="F52" s="45">
        <v>583</v>
      </c>
      <c r="G52" s="45">
        <v>27</v>
      </c>
      <c r="H52" s="8">
        <f t="shared" si="2"/>
        <v>610</v>
      </c>
      <c r="I52" s="46">
        <f t="shared" si="3"/>
        <v>28670</v>
      </c>
      <c r="J52" s="7">
        <f t="shared" si="13"/>
        <v>1240</v>
      </c>
      <c r="K52" s="7">
        <f t="shared" si="13"/>
        <v>37</v>
      </c>
      <c r="L52" s="9">
        <f t="shared" si="5"/>
        <v>1277</v>
      </c>
      <c r="M52" s="22">
        <f t="shared" si="6"/>
        <v>60019</v>
      </c>
      <c r="N52" s="20"/>
      <c r="O52" s="39">
        <v>98</v>
      </c>
      <c r="P52" s="45">
        <v>8</v>
      </c>
      <c r="Q52" s="45">
        <v>0</v>
      </c>
      <c r="R52" s="8">
        <f t="shared" si="7"/>
        <v>8</v>
      </c>
      <c r="S52" s="46">
        <f t="shared" si="8"/>
        <v>784</v>
      </c>
      <c r="T52" s="45">
        <v>30</v>
      </c>
      <c r="U52" s="45">
        <v>0</v>
      </c>
      <c r="V52" s="8">
        <f t="shared" si="9"/>
        <v>30</v>
      </c>
      <c r="W52" s="46">
        <f t="shared" si="10"/>
        <v>2940</v>
      </c>
      <c r="X52" s="7">
        <f t="shared" si="14"/>
        <v>38</v>
      </c>
      <c r="Y52" s="7">
        <f t="shared" si="14"/>
        <v>0</v>
      </c>
      <c r="Z52" s="9">
        <f t="shared" si="12"/>
        <v>38</v>
      </c>
    </row>
    <row r="53" spans="1:26" ht="15" thickBot="1">
      <c r="A53" s="13">
        <v>48</v>
      </c>
      <c r="B53" s="45">
        <v>662</v>
      </c>
      <c r="C53" s="45">
        <v>10</v>
      </c>
      <c r="D53" s="8">
        <f t="shared" si="0"/>
        <v>672</v>
      </c>
      <c r="E53" s="46">
        <f t="shared" si="1"/>
        <v>32256</v>
      </c>
      <c r="F53" s="45">
        <v>556</v>
      </c>
      <c r="G53" s="45">
        <v>19</v>
      </c>
      <c r="H53" s="8">
        <f t="shared" si="2"/>
        <v>575</v>
      </c>
      <c r="I53" s="46">
        <f t="shared" si="3"/>
        <v>27600</v>
      </c>
      <c r="J53" s="7">
        <f t="shared" si="13"/>
        <v>1218</v>
      </c>
      <c r="K53" s="7">
        <f t="shared" si="13"/>
        <v>29</v>
      </c>
      <c r="L53" s="9">
        <f t="shared" si="5"/>
        <v>1247</v>
      </c>
      <c r="M53" s="22">
        <f t="shared" si="6"/>
        <v>59856</v>
      </c>
      <c r="N53" s="20"/>
      <c r="O53" s="47">
        <v>99</v>
      </c>
      <c r="P53" s="48">
        <v>2</v>
      </c>
      <c r="Q53" s="48">
        <v>0</v>
      </c>
      <c r="R53" s="49">
        <f t="shared" si="7"/>
        <v>2</v>
      </c>
      <c r="S53" s="50">
        <f t="shared" si="8"/>
        <v>198</v>
      </c>
      <c r="T53" s="48">
        <v>12</v>
      </c>
      <c r="U53" s="48">
        <v>0</v>
      </c>
      <c r="V53" s="49">
        <f t="shared" si="9"/>
        <v>12</v>
      </c>
      <c r="W53" s="50">
        <f t="shared" si="10"/>
        <v>1188</v>
      </c>
      <c r="X53" s="51">
        <f t="shared" si="14"/>
        <v>14</v>
      </c>
      <c r="Y53" s="51">
        <f t="shared" si="14"/>
        <v>0</v>
      </c>
      <c r="Z53" s="52">
        <f t="shared" si="12"/>
        <v>14</v>
      </c>
    </row>
    <row r="54" spans="1:26" ht="15" thickBot="1">
      <c r="A54" s="53">
        <v>49</v>
      </c>
      <c r="B54" s="48">
        <v>483</v>
      </c>
      <c r="C54" s="48">
        <v>9</v>
      </c>
      <c r="D54" s="49">
        <f t="shared" si="0"/>
        <v>492</v>
      </c>
      <c r="E54" s="50">
        <f t="shared" si="1"/>
        <v>24108</v>
      </c>
      <c r="F54" s="48">
        <v>469</v>
      </c>
      <c r="G54" s="48">
        <v>15</v>
      </c>
      <c r="H54" s="49">
        <f t="shared" si="2"/>
        <v>484</v>
      </c>
      <c r="I54" s="50">
        <f t="shared" si="3"/>
        <v>23716</v>
      </c>
      <c r="J54" s="51">
        <f t="shared" si="13"/>
        <v>952</v>
      </c>
      <c r="K54" s="51">
        <f t="shared" si="13"/>
        <v>24</v>
      </c>
      <c r="L54" s="52">
        <f t="shared" si="5"/>
        <v>976</v>
      </c>
      <c r="M54" s="22">
        <f t="shared" si="6"/>
        <v>47824</v>
      </c>
      <c r="N54" s="20"/>
      <c r="O54" s="54">
        <v>100</v>
      </c>
      <c r="P54" s="55">
        <v>1</v>
      </c>
      <c r="Q54" s="55">
        <v>0</v>
      </c>
      <c r="R54" s="56">
        <f t="shared" si="7"/>
        <v>1</v>
      </c>
      <c r="S54" s="57">
        <f>100*R54</f>
        <v>100</v>
      </c>
      <c r="T54" s="55">
        <v>7</v>
      </c>
      <c r="U54" s="55">
        <v>0</v>
      </c>
      <c r="V54" s="56">
        <f t="shared" si="9"/>
        <v>7</v>
      </c>
      <c r="W54" s="57">
        <f>100*V54</f>
        <v>700</v>
      </c>
      <c r="X54" s="58">
        <f t="shared" si="14"/>
        <v>8</v>
      </c>
      <c r="Y54" s="58">
        <f t="shared" si="14"/>
        <v>0</v>
      </c>
      <c r="Z54" s="59">
        <f t="shared" si="12"/>
        <v>8</v>
      </c>
    </row>
    <row r="55" spans="1:26" ht="14.25">
      <c r="A55" s="60">
        <v>50</v>
      </c>
      <c r="B55" s="55">
        <v>518</v>
      </c>
      <c r="C55" s="55">
        <v>12</v>
      </c>
      <c r="D55" s="56">
        <f t="shared" si="0"/>
        <v>530</v>
      </c>
      <c r="E55" s="57">
        <f t="shared" si="1"/>
        <v>26500</v>
      </c>
      <c r="F55" s="55">
        <v>518</v>
      </c>
      <c r="G55" s="55">
        <v>22</v>
      </c>
      <c r="H55" s="56">
        <f t="shared" si="2"/>
        <v>540</v>
      </c>
      <c r="I55" s="57">
        <f t="shared" si="3"/>
        <v>27000</v>
      </c>
      <c r="J55" s="58">
        <f t="shared" si="13"/>
        <v>1036</v>
      </c>
      <c r="K55" s="58">
        <f t="shared" si="13"/>
        <v>34</v>
      </c>
      <c r="L55" s="59">
        <f t="shared" si="5"/>
        <v>1070</v>
      </c>
      <c r="M55" s="22">
        <f t="shared" si="6"/>
        <v>53500</v>
      </c>
      <c r="N55" s="5"/>
      <c r="O55" s="54">
        <v>101</v>
      </c>
      <c r="P55" s="55">
        <v>0</v>
      </c>
      <c r="Q55" s="55">
        <v>0</v>
      </c>
      <c r="R55" s="56">
        <f t="shared" si="7"/>
        <v>0</v>
      </c>
      <c r="S55" s="57">
        <f>101*R55</f>
        <v>0</v>
      </c>
      <c r="T55" s="55">
        <v>6</v>
      </c>
      <c r="U55" s="55">
        <v>0</v>
      </c>
      <c r="V55" s="56">
        <f t="shared" si="9"/>
        <v>6</v>
      </c>
      <c r="W55" s="57">
        <f>101*V55</f>
        <v>606</v>
      </c>
      <c r="X55" s="58">
        <f t="shared" si="14"/>
        <v>6</v>
      </c>
      <c r="Y55" s="58">
        <f t="shared" si="14"/>
        <v>0</v>
      </c>
      <c r="Z55" s="59">
        <f t="shared" si="12"/>
        <v>6</v>
      </c>
    </row>
    <row r="56" spans="1:26" ht="14.25">
      <c r="A56" s="30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29"/>
      <c r="N56" s="5"/>
      <c r="O56" s="54">
        <v>102</v>
      </c>
      <c r="P56" s="55">
        <v>0</v>
      </c>
      <c r="Q56" s="55">
        <v>0</v>
      </c>
      <c r="R56" s="56">
        <f t="shared" si="7"/>
        <v>0</v>
      </c>
      <c r="S56" s="57">
        <f>O56*R56</f>
        <v>0</v>
      </c>
      <c r="T56" s="55">
        <v>4</v>
      </c>
      <c r="U56" s="55">
        <v>0</v>
      </c>
      <c r="V56" s="56">
        <f t="shared" si="9"/>
        <v>4</v>
      </c>
      <c r="W56" s="57">
        <f>102*V56</f>
        <v>408</v>
      </c>
      <c r="X56" s="58">
        <f t="shared" si="14"/>
        <v>4</v>
      </c>
      <c r="Y56" s="58">
        <f t="shared" si="14"/>
        <v>0</v>
      </c>
      <c r="Z56" s="59">
        <f t="shared" si="12"/>
        <v>4</v>
      </c>
    </row>
    <row r="57" spans="1:26" ht="14.25">
      <c r="A57" s="3"/>
      <c r="B57" s="96" t="s">
        <v>1</v>
      </c>
      <c r="C57" s="97"/>
      <c r="D57" s="98"/>
      <c r="E57" s="27"/>
      <c r="F57" s="96" t="s">
        <v>2</v>
      </c>
      <c r="G57" s="97"/>
      <c r="H57" s="98"/>
      <c r="I57" s="27"/>
      <c r="J57" s="96" t="s">
        <v>7</v>
      </c>
      <c r="K57" s="97"/>
      <c r="L57" s="98"/>
      <c r="M57" s="3"/>
      <c r="N57" s="5"/>
      <c r="O57" s="54">
        <v>103</v>
      </c>
      <c r="P57" s="55">
        <v>0</v>
      </c>
      <c r="Q57" s="55">
        <v>0</v>
      </c>
      <c r="R57" s="56">
        <f t="shared" si="7"/>
        <v>0</v>
      </c>
      <c r="S57" s="57">
        <f>O57*R57</f>
        <v>0</v>
      </c>
      <c r="T57" s="55">
        <v>2</v>
      </c>
      <c r="U57" s="55">
        <v>0</v>
      </c>
      <c r="V57" s="56">
        <f t="shared" si="9"/>
        <v>2</v>
      </c>
      <c r="W57" s="57">
        <f>S57*V57</f>
        <v>0</v>
      </c>
      <c r="X57" s="58">
        <f t="shared" si="14"/>
        <v>2</v>
      </c>
      <c r="Y57" s="58">
        <f t="shared" si="14"/>
        <v>0</v>
      </c>
      <c r="Z57" s="59">
        <f t="shared" si="12"/>
        <v>2</v>
      </c>
    </row>
    <row r="58" spans="2:26" ht="14.25">
      <c r="B58" s="14" t="s">
        <v>3</v>
      </c>
      <c r="C58" s="14" t="s">
        <v>4</v>
      </c>
      <c r="D58" s="14" t="s">
        <v>5</v>
      </c>
      <c r="E58" s="14"/>
      <c r="F58" s="14" t="s">
        <v>3</v>
      </c>
      <c r="G58" s="14" t="s">
        <v>4</v>
      </c>
      <c r="H58" s="14" t="s">
        <v>5</v>
      </c>
      <c r="I58" s="14"/>
      <c r="J58" s="14" t="s">
        <v>3</v>
      </c>
      <c r="K58" s="14" t="s">
        <v>4</v>
      </c>
      <c r="L58" s="14" t="s">
        <v>5</v>
      </c>
      <c r="O58" s="54">
        <v>104</v>
      </c>
      <c r="P58" s="55">
        <v>0</v>
      </c>
      <c r="Q58" s="55">
        <v>0</v>
      </c>
      <c r="R58" s="56">
        <f t="shared" si="7"/>
        <v>0</v>
      </c>
      <c r="S58" s="57">
        <f>O58*R58</f>
        <v>0</v>
      </c>
      <c r="T58" s="55">
        <v>1</v>
      </c>
      <c r="U58" s="55">
        <v>0</v>
      </c>
      <c r="V58" s="56">
        <f t="shared" si="9"/>
        <v>1</v>
      </c>
      <c r="W58" s="57">
        <f>S58*V58</f>
        <v>0</v>
      </c>
      <c r="X58" s="58">
        <f t="shared" si="14"/>
        <v>1</v>
      </c>
      <c r="Y58" s="58">
        <f t="shared" si="14"/>
        <v>0</v>
      </c>
      <c r="Z58" s="59">
        <f t="shared" si="12"/>
        <v>1</v>
      </c>
    </row>
    <row r="59" spans="1:26" ht="14.25">
      <c r="A59" s="41" t="s">
        <v>7</v>
      </c>
      <c r="B59" s="10">
        <f>SUM(B5:B55)+SUM(P5:P59)</f>
        <v>44100</v>
      </c>
      <c r="C59" s="10">
        <f aca="true" t="shared" si="15" ref="C59:L59">SUM(C5:C55)+SUM(Q5:Q59)</f>
        <v>850</v>
      </c>
      <c r="D59" s="10">
        <f t="shared" si="15"/>
        <v>44950</v>
      </c>
      <c r="E59" s="10" t="e">
        <f t="shared" si="15"/>
        <v>#VALUE!</v>
      </c>
      <c r="F59" s="10">
        <f t="shared" si="15"/>
        <v>43916</v>
      </c>
      <c r="G59" s="10">
        <f t="shared" si="15"/>
        <v>790</v>
      </c>
      <c r="H59" s="10">
        <f t="shared" si="15"/>
        <v>44706</v>
      </c>
      <c r="I59" s="10">
        <f t="shared" si="15"/>
        <v>2089081</v>
      </c>
      <c r="J59" s="10">
        <f t="shared" si="15"/>
        <v>88016</v>
      </c>
      <c r="K59" s="10">
        <f t="shared" si="15"/>
        <v>1640</v>
      </c>
      <c r="L59" s="10">
        <f t="shared" si="15"/>
        <v>89656</v>
      </c>
      <c r="O59" s="75" t="s">
        <v>49</v>
      </c>
      <c r="P59" s="55">
        <v>0</v>
      </c>
      <c r="Q59" s="55">
        <v>0</v>
      </c>
      <c r="R59" s="56">
        <f t="shared" si="7"/>
        <v>0</v>
      </c>
      <c r="S59" s="57" t="e">
        <f>O59*R59</f>
        <v>#VALUE!</v>
      </c>
      <c r="T59" s="55">
        <v>0</v>
      </c>
      <c r="U59" s="55">
        <v>0</v>
      </c>
      <c r="V59" s="56">
        <f t="shared" si="9"/>
        <v>0</v>
      </c>
      <c r="W59" s="57">
        <f>105*V59</f>
        <v>0</v>
      </c>
      <c r="X59" s="58">
        <f t="shared" si="14"/>
        <v>0</v>
      </c>
      <c r="Y59" s="58">
        <f t="shared" si="14"/>
        <v>0</v>
      </c>
      <c r="Z59" s="59">
        <f t="shared" si="12"/>
        <v>0</v>
      </c>
    </row>
    <row r="60" spans="19:23" ht="14.25">
      <c r="S60" t="e">
        <f>(SUM(E5:E55)+SUM(S5:S59))/D59</f>
        <v>#VALUE!</v>
      </c>
      <c r="W60">
        <f>(SUM(I5:I55)+SUM(W5:W59))/H59</f>
        <v>46.72932044915671</v>
      </c>
    </row>
    <row r="61" spans="1:17" ht="14.25">
      <c r="A61" s="76" t="s">
        <v>22</v>
      </c>
      <c r="B61" s="70"/>
      <c r="C61" s="70"/>
      <c r="D61" s="94" t="s">
        <v>8</v>
      </c>
      <c r="E61" s="99"/>
      <c r="F61" s="99"/>
      <c r="G61" s="95"/>
      <c r="H61" s="94" t="s">
        <v>9</v>
      </c>
      <c r="I61" s="99"/>
      <c r="J61" s="99"/>
      <c r="K61" s="100"/>
      <c r="L61" s="94" t="s">
        <v>7</v>
      </c>
      <c r="M61" s="101"/>
      <c r="N61" s="101"/>
      <c r="O61" s="101"/>
      <c r="P61" s="101"/>
      <c r="Q61" s="95"/>
    </row>
    <row r="62" spans="1:24" ht="14.25">
      <c r="A62" s="71"/>
      <c r="B62" s="72"/>
      <c r="C62" s="72"/>
      <c r="D62" s="79" t="s">
        <v>10</v>
      </c>
      <c r="E62" s="80"/>
      <c r="F62" s="79" t="s">
        <v>11</v>
      </c>
      <c r="G62" s="79" t="s">
        <v>12</v>
      </c>
      <c r="H62" s="79" t="s">
        <v>10</v>
      </c>
      <c r="I62" s="80"/>
      <c r="J62" s="79" t="s">
        <v>11</v>
      </c>
      <c r="K62" s="77" t="s">
        <v>12</v>
      </c>
      <c r="L62" s="81" t="s">
        <v>10</v>
      </c>
      <c r="M62" s="81" t="s">
        <v>11</v>
      </c>
      <c r="N62" s="94" t="s">
        <v>11</v>
      </c>
      <c r="O62" s="95"/>
      <c r="P62" s="94" t="s">
        <v>12</v>
      </c>
      <c r="Q62" s="95"/>
      <c r="S62" s="35" t="s">
        <v>23</v>
      </c>
      <c r="T62" s="34"/>
      <c r="U62" s="35" t="s">
        <v>24</v>
      </c>
      <c r="V62" s="87"/>
      <c r="X62" s="88" t="e">
        <f>S60</f>
        <v>#VALUE!</v>
      </c>
    </row>
    <row r="63" spans="1:24" ht="14.25">
      <c r="A63" s="82" t="s">
        <v>14</v>
      </c>
      <c r="B63" s="69"/>
      <c r="C63" s="69"/>
      <c r="D63" s="11">
        <f>SUM(B5:B10)</f>
        <v>2151</v>
      </c>
      <c r="F63" s="11">
        <f>SUM(C5:C10)</f>
        <v>46</v>
      </c>
      <c r="G63" s="16">
        <f>SUM(D5:D10)</f>
        <v>2197</v>
      </c>
      <c r="H63" s="11">
        <f>SUM(F5:F10)</f>
        <v>2029</v>
      </c>
      <c r="J63" s="11">
        <f>SUM(G5:G10)</f>
        <v>45</v>
      </c>
      <c r="K63" s="16">
        <f>SUM(H5:H10)</f>
        <v>2074</v>
      </c>
      <c r="L63" s="83">
        <f>SUM(J5:J10)</f>
        <v>4180</v>
      </c>
      <c r="M63" s="83">
        <f>SUM(K5:K10)</f>
        <v>91</v>
      </c>
      <c r="N63" s="90">
        <f>SUM(K5:K10)</f>
        <v>91</v>
      </c>
      <c r="O63" s="91"/>
      <c r="P63" s="92">
        <f>SUM(L5:L10)</f>
        <v>4271</v>
      </c>
      <c r="Q63" s="93"/>
      <c r="S63" s="35"/>
      <c r="T63" s="34"/>
      <c r="U63" s="35" t="s">
        <v>25</v>
      </c>
      <c r="V63" s="87"/>
      <c r="X63" s="88">
        <f>W60</f>
        <v>46.72932044915671</v>
      </c>
    </row>
    <row r="64" spans="1:24" ht="14.25">
      <c r="A64" s="82" t="s">
        <v>15</v>
      </c>
      <c r="B64" s="69"/>
      <c r="C64" s="69"/>
      <c r="D64" s="11">
        <f>SUM(B11:B16)</f>
        <v>2206</v>
      </c>
      <c r="F64" s="11">
        <f>SUM(C11:C16)</f>
        <v>50</v>
      </c>
      <c r="G64" s="16">
        <f>SUM(D11:D16)</f>
        <v>2256</v>
      </c>
      <c r="H64" s="11">
        <f>SUM(F11:F16)</f>
        <v>2169</v>
      </c>
      <c r="J64" s="11">
        <f>SUM(G11:G16)</f>
        <v>33</v>
      </c>
      <c r="K64" s="16">
        <f>SUM(H11:H16)</f>
        <v>2202</v>
      </c>
      <c r="L64" s="83">
        <f>SUM(J11:J16)</f>
        <v>4375</v>
      </c>
      <c r="M64" s="83">
        <f>SUM(K11:K16)</f>
        <v>83</v>
      </c>
      <c r="N64" s="90">
        <f>SUM(K11:K16)</f>
        <v>83</v>
      </c>
      <c r="O64" s="91"/>
      <c r="P64" s="92">
        <f>SUM(L11:L16)</f>
        <v>4458</v>
      </c>
      <c r="Q64" s="93"/>
      <c r="S64" s="35"/>
      <c r="T64" s="34"/>
      <c r="U64" s="35" t="s">
        <v>7</v>
      </c>
      <c r="V64" s="87"/>
      <c r="X64" s="88">
        <f>AA60</f>
        <v>0</v>
      </c>
    </row>
    <row r="65" spans="1:17" ht="14.25">
      <c r="A65" s="82" t="s">
        <v>16</v>
      </c>
      <c r="B65" s="69"/>
      <c r="C65" s="69"/>
      <c r="D65" s="11">
        <f>SUM(B17:B19)</f>
        <v>1131</v>
      </c>
      <c r="F65" s="11">
        <f>SUM(C17:C19)</f>
        <v>15</v>
      </c>
      <c r="G65" s="16">
        <f>SUM(D17:D19)</f>
        <v>1146</v>
      </c>
      <c r="H65" s="11">
        <f>SUM(F17:F19)</f>
        <v>1078</v>
      </c>
      <c r="J65" s="11">
        <f>SUM(G17:G19)</f>
        <v>16</v>
      </c>
      <c r="K65" s="16">
        <f>SUM(H17:H19)</f>
        <v>1094</v>
      </c>
      <c r="L65" s="83">
        <f>SUM(J17:J19)</f>
        <v>2209</v>
      </c>
      <c r="M65" s="83">
        <f>SUM(K17:K19)</f>
        <v>31</v>
      </c>
      <c r="N65" s="90">
        <f>SUM(K17:K19)</f>
        <v>31</v>
      </c>
      <c r="O65" s="91"/>
      <c r="P65" s="92">
        <f>SUM(L17:L19)</f>
        <v>2240</v>
      </c>
      <c r="Q65" s="93"/>
    </row>
    <row r="66" spans="1:17" ht="14.25">
      <c r="A66" s="82" t="s">
        <v>17</v>
      </c>
      <c r="B66" s="69"/>
      <c r="C66" s="69"/>
      <c r="D66" s="11">
        <f>SUM(B5:B24)</f>
        <v>7551</v>
      </c>
      <c r="F66" s="11">
        <f>SUM(C5:C24)</f>
        <v>149</v>
      </c>
      <c r="G66" s="16">
        <f>SUM(D5:D24)</f>
        <v>7700</v>
      </c>
      <c r="H66" s="11">
        <f>SUM(F5:F24)</f>
        <v>7286</v>
      </c>
      <c r="J66" s="11">
        <f>SUM(G5:G24)</f>
        <v>131</v>
      </c>
      <c r="K66" s="16">
        <f>SUM(H5:H24)</f>
        <v>7417</v>
      </c>
      <c r="L66" s="83">
        <f>SUM(J5:J24)</f>
        <v>14837</v>
      </c>
      <c r="M66" s="83">
        <f>SUM(K5:K24)</f>
        <v>280</v>
      </c>
      <c r="N66" s="90">
        <f>SUM(K5:K24)</f>
        <v>280</v>
      </c>
      <c r="O66" s="91"/>
      <c r="P66" s="92">
        <f>SUM(L5:L24)</f>
        <v>15117</v>
      </c>
      <c r="Q66" s="93"/>
    </row>
    <row r="67" spans="1:17" ht="14.25">
      <c r="A67" s="82" t="s">
        <v>18</v>
      </c>
      <c r="B67" s="69"/>
      <c r="C67" s="69"/>
      <c r="D67" s="11">
        <f>SUM(B45:B55)+SUM(P5:P18)</f>
        <v>15508</v>
      </c>
      <c r="F67" s="11">
        <f>SUM(C45:C55)+SUM(Q5:Q18)</f>
        <v>235</v>
      </c>
      <c r="G67" s="16">
        <f>SUM(D45:D55)+SUM(R5:R18)</f>
        <v>15743</v>
      </c>
      <c r="H67" s="11">
        <f>SUM(F45:F55)+SUM(T5:T18)</f>
        <v>14827</v>
      </c>
      <c r="J67" s="11">
        <f>SUM(G45:G55)+SUM(U5:U18)</f>
        <v>321</v>
      </c>
      <c r="K67" s="16">
        <f>SUM(H45:H55)+SUM(V5:V18)</f>
        <v>15148</v>
      </c>
      <c r="L67" s="83">
        <f>SUM(J45:J55)+SUM(X5:X18)</f>
        <v>30335</v>
      </c>
      <c r="M67" s="83">
        <f>SUM(K45:K55)+SUM(Y5:Y18)</f>
        <v>556</v>
      </c>
      <c r="N67" s="90">
        <f>SUM(K45:K55)+SUM(Y5:Y18)</f>
        <v>556</v>
      </c>
      <c r="O67" s="91"/>
      <c r="P67" s="92">
        <f>SUM(L45:L55)+SUM(Z5:Z18)</f>
        <v>30891</v>
      </c>
      <c r="Q67" s="93"/>
    </row>
    <row r="68" spans="1:17" ht="14.25">
      <c r="A68" s="82" t="s">
        <v>19</v>
      </c>
      <c r="B68" s="69"/>
      <c r="C68" s="69"/>
      <c r="D68" s="11">
        <f>SUM(P19:P28)</f>
        <v>6573</v>
      </c>
      <c r="F68" s="11">
        <f>SUM(Q19:Q28)</f>
        <v>18</v>
      </c>
      <c r="G68" s="16">
        <f>SUM(R19:R28)</f>
        <v>6591</v>
      </c>
      <c r="H68" s="11">
        <f>SUM(T19:T28)</f>
        <v>6727</v>
      </c>
      <c r="J68" s="11">
        <f>SUM(U19:U28)</f>
        <v>15</v>
      </c>
      <c r="K68" s="16">
        <f>SUM(V19:V28)</f>
        <v>6742</v>
      </c>
      <c r="L68" s="83">
        <f>SUM(X19:X28)</f>
        <v>13300</v>
      </c>
      <c r="M68" s="83">
        <f>SUM(Y19:Y28)</f>
        <v>33</v>
      </c>
      <c r="N68" s="90">
        <f>SUM(Y19:Y28)</f>
        <v>33</v>
      </c>
      <c r="O68" s="91"/>
      <c r="P68" s="92">
        <f>SUM(Z19:Z28)</f>
        <v>13333</v>
      </c>
      <c r="Q68" s="93"/>
    </row>
    <row r="69" spans="1:17" ht="14.25">
      <c r="A69" s="82" t="s">
        <v>20</v>
      </c>
      <c r="B69" s="69"/>
      <c r="C69" s="69"/>
      <c r="D69" s="11">
        <f>SUM(P19:P59)</f>
        <v>10772</v>
      </c>
      <c r="F69" s="11">
        <f>SUM(Q19:Q59)</f>
        <v>21</v>
      </c>
      <c r="G69" s="16">
        <f>SUM(R19:R59)</f>
        <v>10793</v>
      </c>
      <c r="H69" s="11">
        <f>SUM(T19:T59)</f>
        <v>12416</v>
      </c>
      <c r="J69" s="11">
        <f>SUM(U19:U59)</f>
        <v>26</v>
      </c>
      <c r="K69" s="16">
        <f>SUM(V19:V59)</f>
        <v>12442</v>
      </c>
      <c r="L69" s="83">
        <f>SUM(X19:X59)</f>
        <v>23188</v>
      </c>
      <c r="M69" s="83">
        <f>SUM(Y19:Y54)</f>
        <v>47</v>
      </c>
      <c r="N69" s="90">
        <f>SUM(Y19:Y54)</f>
        <v>47</v>
      </c>
      <c r="O69" s="91"/>
      <c r="P69" s="92">
        <f>SUM(Z19:Z59)</f>
        <v>23235</v>
      </c>
      <c r="Q69" s="93"/>
    </row>
    <row r="70" spans="1:17" ht="14.25">
      <c r="A70" s="84" t="s">
        <v>21</v>
      </c>
      <c r="B70" s="85"/>
      <c r="C70" s="85"/>
      <c r="D70" s="11">
        <f>SUM(P29:P59)</f>
        <v>4199</v>
      </c>
      <c r="F70" s="11">
        <f>SUM(Q29:Q59)</f>
        <v>3</v>
      </c>
      <c r="G70" s="16">
        <f>SUM(R29:R59)</f>
        <v>4202</v>
      </c>
      <c r="H70" s="11">
        <f>SUM(T29:T59)</f>
        <v>5689</v>
      </c>
      <c r="J70" s="11">
        <f>SUM(U29:U59)</f>
        <v>11</v>
      </c>
      <c r="K70" s="16">
        <f>SUM(V29:V59)</f>
        <v>5700</v>
      </c>
      <c r="L70" s="83">
        <f>SUM(X29:X59)</f>
        <v>9888</v>
      </c>
      <c r="M70" s="83">
        <f>SUM(Y29:Y54)</f>
        <v>14</v>
      </c>
      <c r="N70" s="90">
        <f>SUM(Y29:Y54)</f>
        <v>14</v>
      </c>
      <c r="O70" s="91"/>
      <c r="P70" s="92">
        <f>SUM(Z29:Z59)</f>
        <v>9902</v>
      </c>
      <c r="Q70" s="93"/>
    </row>
  </sheetData>
  <sheetProtection/>
  <mergeCells count="32">
    <mergeCell ref="A3:A4"/>
    <mergeCell ref="B3:D3"/>
    <mergeCell ref="F3:H3"/>
    <mergeCell ref="J3:L3"/>
    <mergeCell ref="O3:O4"/>
    <mergeCell ref="P3:R3"/>
    <mergeCell ref="T3:V3"/>
    <mergeCell ref="X3:Z3"/>
    <mergeCell ref="B57:D57"/>
    <mergeCell ref="F57:H57"/>
    <mergeCell ref="J57:L57"/>
    <mergeCell ref="D61:G61"/>
    <mergeCell ref="H61:K61"/>
    <mergeCell ref="L61:Q61"/>
    <mergeCell ref="N62:O62"/>
    <mergeCell ref="P62:Q62"/>
    <mergeCell ref="N63:O63"/>
    <mergeCell ref="P63:Q63"/>
    <mergeCell ref="N64:O64"/>
    <mergeCell ref="P64:Q64"/>
    <mergeCell ref="N65:O65"/>
    <mergeCell ref="P65:Q65"/>
    <mergeCell ref="N66:O66"/>
    <mergeCell ref="P66:Q66"/>
    <mergeCell ref="N67:O67"/>
    <mergeCell ref="P67:Q67"/>
    <mergeCell ref="N68:O68"/>
    <mergeCell ref="P68:Q68"/>
    <mergeCell ref="N69:O69"/>
    <mergeCell ref="P69:Q69"/>
    <mergeCell ref="N70:O70"/>
    <mergeCell ref="P70:Q7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70"/>
  <sheetViews>
    <sheetView zoomScalePageLayoutView="0" workbookViewId="0" topLeftCell="A1">
      <selection activeCell="H1" sqref="H1"/>
    </sheetView>
  </sheetViews>
  <sheetFormatPr defaultColWidth="8.796875" defaultRowHeight="15"/>
  <cols>
    <col min="1" max="1" width="5.19921875" style="0" customWidth="1"/>
    <col min="2" max="3" width="6.59765625" style="0" customWidth="1"/>
    <col min="4" max="4" width="8.59765625" style="0" customWidth="1"/>
    <col min="5" max="5" width="0" style="0" hidden="1" customWidth="1"/>
    <col min="6" max="7" width="6.59765625" style="0" customWidth="1"/>
    <col min="8" max="8" width="8.59765625" style="0" customWidth="1"/>
    <col min="9" max="9" width="0" style="0" hidden="1" customWidth="1"/>
    <col min="10" max="10" width="7.5" style="0" customWidth="1"/>
    <col min="11" max="11" width="6.59765625" style="0" customWidth="1"/>
    <col min="12" max="12" width="8.59765625" style="0" customWidth="1"/>
    <col min="13" max="13" width="0" style="0" hidden="1" customWidth="1"/>
    <col min="14" max="14" width="3" style="0" customWidth="1"/>
    <col min="15" max="15" width="5.19921875" style="0" customWidth="1"/>
    <col min="16" max="17" width="6.59765625" style="0" customWidth="1"/>
    <col min="18" max="18" width="8.59765625" style="0" customWidth="1"/>
    <col min="19" max="19" width="0" style="0" hidden="1" customWidth="1"/>
    <col min="20" max="21" width="6.59765625" style="0" customWidth="1"/>
    <col min="22" max="22" width="8.59765625" style="0" customWidth="1"/>
    <col min="23" max="23" width="0" style="0" hidden="1" customWidth="1"/>
    <col min="24" max="24" width="7.5" style="0" customWidth="1"/>
    <col min="25" max="25" width="6.5" style="0" customWidth="1"/>
    <col min="26" max="26" width="8.59765625" style="0" customWidth="1"/>
  </cols>
  <sheetData>
    <row r="1" spans="2:25" ht="24">
      <c r="B1" s="18" t="s">
        <v>6</v>
      </c>
      <c r="X1" s="73" t="s">
        <v>47</v>
      </c>
      <c r="Y1" s="74" t="s">
        <v>48</v>
      </c>
    </row>
    <row r="3" spans="1:26" ht="14.25">
      <c r="A3" s="102" t="s">
        <v>0</v>
      </c>
      <c r="B3" s="96" t="s">
        <v>1</v>
      </c>
      <c r="C3" s="97"/>
      <c r="D3" s="104"/>
      <c r="E3" s="43"/>
      <c r="F3" s="96" t="s">
        <v>2</v>
      </c>
      <c r="G3" s="97"/>
      <c r="H3" s="104"/>
      <c r="I3" s="43"/>
      <c r="J3" s="96" t="s">
        <v>7</v>
      </c>
      <c r="K3" s="97"/>
      <c r="L3" s="104"/>
      <c r="M3" s="44"/>
      <c r="N3" s="20"/>
      <c r="O3" s="105" t="s">
        <v>0</v>
      </c>
      <c r="P3" s="96" t="s">
        <v>1</v>
      </c>
      <c r="Q3" s="97"/>
      <c r="R3" s="98"/>
      <c r="S3" s="43"/>
      <c r="T3" s="96" t="s">
        <v>2</v>
      </c>
      <c r="U3" s="97"/>
      <c r="V3" s="98"/>
      <c r="W3" s="43"/>
      <c r="X3" s="96" t="s">
        <v>7</v>
      </c>
      <c r="Y3" s="97"/>
      <c r="Z3" s="98"/>
    </row>
    <row r="4" spans="1:26" ht="14.25">
      <c r="A4" s="103"/>
      <c r="B4" s="42" t="s">
        <v>3</v>
      </c>
      <c r="C4" s="42" t="s">
        <v>4</v>
      </c>
      <c r="D4" s="14" t="s">
        <v>5</v>
      </c>
      <c r="E4" s="43"/>
      <c r="F4" s="42" t="s">
        <v>3</v>
      </c>
      <c r="G4" s="42" t="s">
        <v>4</v>
      </c>
      <c r="H4" s="14" t="s">
        <v>5</v>
      </c>
      <c r="I4" s="43"/>
      <c r="J4" s="14" t="s">
        <v>3</v>
      </c>
      <c r="K4" s="14" t="s">
        <v>4</v>
      </c>
      <c r="L4" s="14" t="s">
        <v>5</v>
      </c>
      <c r="M4" s="44"/>
      <c r="N4" s="20"/>
      <c r="O4" s="106"/>
      <c r="P4" s="14" t="s">
        <v>3</v>
      </c>
      <c r="Q4" s="14" t="s">
        <v>4</v>
      </c>
      <c r="R4" s="14" t="s">
        <v>5</v>
      </c>
      <c r="S4" s="43"/>
      <c r="T4" s="14" t="s">
        <v>3</v>
      </c>
      <c r="U4" s="14" t="s">
        <v>4</v>
      </c>
      <c r="V4" s="14" t="s">
        <v>5</v>
      </c>
      <c r="W4" s="43"/>
      <c r="X4" s="14" t="s">
        <v>3</v>
      </c>
      <c r="Y4" s="14" t="s">
        <v>4</v>
      </c>
      <c r="Z4" s="14" t="s">
        <v>5</v>
      </c>
    </row>
    <row r="5" spans="1:26" ht="14.25">
      <c r="A5" s="13">
        <v>0</v>
      </c>
      <c r="B5" s="45">
        <v>330</v>
      </c>
      <c r="C5" s="45">
        <v>9</v>
      </c>
      <c r="D5" s="8">
        <f aca="true" t="shared" si="0" ref="D5:D55">B5+C5</f>
        <v>339</v>
      </c>
      <c r="E5" s="46">
        <f aca="true" t="shared" si="1" ref="E5:E55">A5*D5</f>
        <v>0</v>
      </c>
      <c r="F5" s="45">
        <v>333</v>
      </c>
      <c r="G5" s="45">
        <v>4</v>
      </c>
      <c r="H5" s="8">
        <f aca="true" t="shared" si="2" ref="H5:H55">F5+G5</f>
        <v>337</v>
      </c>
      <c r="I5" s="46">
        <f aca="true" t="shared" si="3" ref="I5:I55">A5*H5</f>
        <v>0</v>
      </c>
      <c r="J5" s="7">
        <f aca="true" t="shared" si="4" ref="J5:K36">B5+F5</f>
        <v>663</v>
      </c>
      <c r="K5" s="7">
        <f t="shared" si="4"/>
        <v>13</v>
      </c>
      <c r="L5" s="9">
        <f aca="true" t="shared" si="5" ref="L5:L55">J5+K5</f>
        <v>676</v>
      </c>
      <c r="M5" s="22">
        <f aca="true" t="shared" si="6" ref="M5:M55">A5*L5</f>
        <v>0</v>
      </c>
      <c r="N5" s="20"/>
      <c r="O5" s="39">
        <v>51</v>
      </c>
      <c r="P5" s="45">
        <v>518</v>
      </c>
      <c r="Q5" s="45">
        <v>6</v>
      </c>
      <c r="R5" s="8">
        <f aca="true" t="shared" si="7" ref="R5:R59">P5+Q5</f>
        <v>524</v>
      </c>
      <c r="S5" s="46">
        <f aca="true" t="shared" si="8" ref="S5:S53">O5*R5</f>
        <v>26724</v>
      </c>
      <c r="T5" s="45">
        <v>541</v>
      </c>
      <c r="U5" s="45">
        <v>14</v>
      </c>
      <c r="V5" s="8">
        <f aca="true" t="shared" si="9" ref="V5:V59">T5+U5</f>
        <v>555</v>
      </c>
      <c r="W5" s="46">
        <f aca="true" t="shared" si="10" ref="W5:W53">O5*V5</f>
        <v>28305</v>
      </c>
      <c r="X5" s="7">
        <f aca="true" t="shared" si="11" ref="X5:Y36">P5+T5</f>
        <v>1059</v>
      </c>
      <c r="Y5" s="7">
        <f t="shared" si="11"/>
        <v>20</v>
      </c>
      <c r="Z5" s="9">
        <f aca="true" t="shared" si="12" ref="Z5:Z59">X5+Y5</f>
        <v>1079</v>
      </c>
    </row>
    <row r="6" spans="1:26" ht="14.25">
      <c r="A6" s="13">
        <v>1</v>
      </c>
      <c r="B6" s="45">
        <v>344</v>
      </c>
      <c r="C6" s="45">
        <v>9</v>
      </c>
      <c r="D6" s="8">
        <f t="shared" si="0"/>
        <v>353</v>
      </c>
      <c r="E6" s="46">
        <f t="shared" si="1"/>
        <v>353</v>
      </c>
      <c r="F6" s="45">
        <v>315</v>
      </c>
      <c r="G6" s="45">
        <v>11</v>
      </c>
      <c r="H6" s="8">
        <f t="shared" si="2"/>
        <v>326</v>
      </c>
      <c r="I6" s="46">
        <f t="shared" si="3"/>
        <v>326</v>
      </c>
      <c r="J6" s="7">
        <f t="shared" si="4"/>
        <v>659</v>
      </c>
      <c r="K6" s="7">
        <f t="shared" si="4"/>
        <v>20</v>
      </c>
      <c r="L6" s="9">
        <f t="shared" si="5"/>
        <v>679</v>
      </c>
      <c r="M6" s="22">
        <f t="shared" si="6"/>
        <v>679</v>
      </c>
      <c r="N6" s="20"/>
      <c r="O6" s="39">
        <v>52</v>
      </c>
      <c r="P6" s="45">
        <v>511</v>
      </c>
      <c r="Q6" s="45">
        <v>16</v>
      </c>
      <c r="R6" s="8">
        <f t="shared" si="7"/>
        <v>527</v>
      </c>
      <c r="S6" s="46">
        <f t="shared" si="8"/>
        <v>27404</v>
      </c>
      <c r="T6" s="45">
        <v>533</v>
      </c>
      <c r="U6" s="45">
        <v>23</v>
      </c>
      <c r="V6" s="8">
        <f t="shared" si="9"/>
        <v>556</v>
      </c>
      <c r="W6" s="46">
        <f t="shared" si="10"/>
        <v>28912</v>
      </c>
      <c r="X6" s="7">
        <f t="shared" si="11"/>
        <v>1044</v>
      </c>
      <c r="Y6" s="7">
        <f t="shared" si="11"/>
        <v>39</v>
      </c>
      <c r="Z6" s="9">
        <f t="shared" si="12"/>
        <v>1083</v>
      </c>
    </row>
    <row r="7" spans="1:26" ht="14.25">
      <c r="A7" s="13">
        <v>2</v>
      </c>
      <c r="B7" s="45">
        <v>329</v>
      </c>
      <c r="C7" s="45">
        <v>8</v>
      </c>
      <c r="D7" s="8">
        <f t="shared" si="0"/>
        <v>337</v>
      </c>
      <c r="E7" s="46">
        <f t="shared" si="1"/>
        <v>674</v>
      </c>
      <c r="F7" s="45">
        <v>324</v>
      </c>
      <c r="G7" s="45">
        <v>3</v>
      </c>
      <c r="H7" s="8">
        <f t="shared" si="2"/>
        <v>327</v>
      </c>
      <c r="I7" s="46">
        <f t="shared" si="3"/>
        <v>654</v>
      </c>
      <c r="J7" s="7">
        <f t="shared" si="4"/>
        <v>653</v>
      </c>
      <c r="K7" s="7">
        <f t="shared" si="4"/>
        <v>11</v>
      </c>
      <c r="L7" s="9">
        <f t="shared" si="5"/>
        <v>664</v>
      </c>
      <c r="M7" s="22">
        <f t="shared" si="6"/>
        <v>1328</v>
      </c>
      <c r="N7" s="20"/>
      <c r="O7" s="39">
        <v>53</v>
      </c>
      <c r="P7" s="45">
        <v>567</v>
      </c>
      <c r="Q7" s="45">
        <v>9</v>
      </c>
      <c r="R7" s="8">
        <f t="shared" si="7"/>
        <v>576</v>
      </c>
      <c r="S7" s="46">
        <f t="shared" si="8"/>
        <v>30528</v>
      </c>
      <c r="T7" s="45">
        <v>527</v>
      </c>
      <c r="U7" s="45">
        <v>5</v>
      </c>
      <c r="V7" s="8">
        <f t="shared" si="9"/>
        <v>532</v>
      </c>
      <c r="W7" s="46">
        <f t="shared" si="10"/>
        <v>28196</v>
      </c>
      <c r="X7" s="7">
        <f t="shared" si="11"/>
        <v>1094</v>
      </c>
      <c r="Y7" s="7">
        <f t="shared" si="11"/>
        <v>14</v>
      </c>
      <c r="Z7" s="9">
        <f t="shared" si="12"/>
        <v>1108</v>
      </c>
    </row>
    <row r="8" spans="1:26" ht="15" thickBot="1">
      <c r="A8" s="13">
        <v>3</v>
      </c>
      <c r="B8" s="45">
        <v>367</v>
      </c>
      <c r="C8" s="45">
        <v>7</v>
      </c>
      <c r="D8" s="8">
        <f t="shared" si="0"/>
        <v>374</v>
      </c>
      <c r="E8" s="46">
        <f t="shared" si="1"/>
        <v>1122</v>
      </c>
      <c r="F8" s="45">
        <v>329</v>
      </c>
      <c r="G8" s="45">
        <v>9</v>
      </c>
      <c r="H8" s="8">
        <f t="shared" si="2"/>
        <v>338</v>
      </c>
      <c r="I8" s="46">
        <f t="shared" si="3"/>
        <v>1014</v>
      </c>
      <c r="J8" s="7">
        <f t="shared" si="4"/>
        <v>696</v>
      </c>
      <c r="K8" s="7">
        <f t="shared" si="4"/>
        <v>16</v>
      </c>
      <c r="L8" s="9">
        <f t="shared" si="5"/>
        <v>712</v>
      </c>
      <c r="M8" s="22">
        <f t="shared" si="6"/>
        <v>2136</v>
      </c>
      <c r="N8" s="20"/>
      <c r="O8" s="47">
        <v>54</v>
      </c>
      <c r="P8" s="48">
        <v>525</v>
      </c>
      <c r="Q8" s="48">
        <v>7</v>
      </c>
      <c r="R8" s="49">
        <f t="shared" si="7"/>
        <v>532</v>
      </c>
      <c r="S8" s="50">
        <f t="shared" si="8"/>
        <v>28728</v>
      </c>
      <c r="T8" s="48">
        <v>534</v>
      </c>
      <c r="U8" s="48">
        <v>8</v>
      </c>
      <c r="V8" s="49">
        <f t="shared" si="9"/>
        <v>542</v>
      </c>
      <c r="W8" s="50">
        <f t="shared" si="10"/>
        <v>29268</v>
      </c>
      <c r="X8" s="51">
        <f t="shared" si="11"/>
        <v>1059</v>
      </c>
      <c r="Y8" s="51">
        <f t="shared" si="11"/>
        <v>15</v>
      </c>
      <c r="Z8" s="52">
        <f t="shared" si="12"/>
        <v>1074</v>
      </c>
    </row>
    <row r="9" spans="1:26" ht="15" thickBot="1">
      <c r="A9" s="53">
        <v>4</v>
      </c>
      <c r="B9" s="48">
        <v>377</v>
      </c>
      <c r="C9" s="48">
        <v>6</v>
      </c>
      <c r="D9" s="49">
        <f t="shared" si="0"/>
        <v>383</v>
      </c>
      <c r="E9" s="50">
        <f t="shared" si="1"/>
        <v>1532</v>
      </c>
      <c r="F9" s="48">
        <v>350</v>
      </c>
      <c r="G9" s="48">
        <v>5</v>
      </c>
      <c r="H9" s="49">
        <f t="shared" si="2"/>
        <v>355</v>
      </c>
      <c r="I9" s="50">
        <f t="shared" si="3"/>
        <v>1420</v>
      </c>
      <c r="J9" s="51">
        <f t="shared" si="4"/>
        <v>727</v>
      </c>
      <c r="K9" s="51">
        <f t="shared" si="4"/>
        <v>11</v>
      </c>
      <c r="L9" s="52">
        <f t="shared" si="5"/>
        <v>738</v>
      </c>
      <c r="M9" s="22">
        <f t="shared" si="6"/>
        <v>2952</v>
      </c>
      <c r="N9" s="20"/>
      <c r="O9" s="54">
        <v>55</v>
      </c>
      <c r="P9" s="55">
        <v>521</v>
      </c>
      <c r="Q9" s="55">
        <v>6</v>
      </c>
      <c r="R9" s="56">
        <f t="shared" si="7"/>
        <v>527</v>
      </c>
      <c r="S9" s="57">
        <f t="shared" si="8"/>
        <v>28985</v>
      </c>
      <c r="T9" s="55">
        <v>591</v>
      </c>
      <c r="U9" s="55">
        <v>10</v>
      </c>
      <c r="V9" s="56">
        <f t="shared" si="9"/>
        <v>601</v>
      </c>
      <c r="W9" s="57">
        <f t="shared" si="10"/>
        <v>33055</v>
      </c>
      <c r="X9" s="58">
        <f t="shared" si="11"/>
        <v>1112</v>
      </c>
      <c r="Y9" s="58">
        <f t="shared" si="11"/>
        <v>16</v>
      </c>
      <c r="Z9" s="59">
        <f t="shared" si="12"/>
        <v>1128</v>
      </c>
    </row>
    <row r="10" spans="1:26" ht="14.25">
      <c r="A10" s="60">
        <v>5</v>
      </c>
      <c r="B10" s="55">
        <v>365</v>
      </c>
      <c r="C10" s="55">
        <v>7</v>
      </c>
      <c r="D10" s="56">
        <f t="shared" si="0"/>
        <v>372</v>
      </c>
      <c r="E10" s="57">
        <f t="shared" si="1"/>
        <v>1860</v>
      </c>
      <c r="F10" s="55">
        <v>344</v>
      </c>
      <c r="G10" s="55">
        <v>5</v>
      </c>
      <c r="H10" s="56">
        <f t="shared" si="2"/>
        <v>349</v>
      </c>
      <c r="I10" s="57">
        <f t="shared" si="3"/>
        <v>1745</v>
      </c>
      <c r="J10" s="58">
        <f t="shared" si="4"/>
        <v>709</v>
      </c>
      <c r="K10" s="58">
        <f t="shared" si="4"/>
        <v>12</v>
      </c>
      <c r="L10" s="59">
        <f t="shared" si="5"/>
        <v>721</v>
      </c>
      <c r="M10" s="22">
        <f t="shared" si="6"/>
        <v>3605</v>
      </c>
      <c r="N10" s="20"/>
      <c r="O10" s="39">
        <v>56</v>
      </c>
      <c r="P10" s="45">
        <v>606</v>
      </c>
      <c r="Q10" s="45">
        <v>6</v>
      </c>
      <c r="R10" s="8">
        <f t="shared" si="7"/>
        <v>612</v>
      </c>
      <c r="S10" s="46">
        <f t="shared" si="8"/>
        <v>34272</v>
      </c>
      <c r="T10" s="45">
        <v>585</v>
      </c>
      <c r="U10" s="45">
        <v>10</v>
      </c>
      <c r="V10" s="8">
        <f t="shared" si="9"/>
        <v>595</v>
      </c>
      <c r="W10" s="46">
        <f t="shared" si="10"/>
        <v>33320</v>
      </c>
      <c r="X10" s="7">
        <f t="shared" si="11"/>
        <v>1191</v>
      </c>
      <c r="Y10" s="7">
        <f t="shared" si="11"/>
        <v>16</v>
      </c>
      <c r="Z10" s="9">
        <f t="shared" si="12"/>
        <v>1207</v>
      </c>
    </row>
    <row r="11" spans="1:26" ht="14.25">
      <c r="A11" s="13">
        <v>6</v>
      </c>
      <c r="B11" s="45">
        <v>362</v>
      </c>
      <c r="C11" s="45">
        <v>8</v>
      </c>
      <c r="D11" s="8">
        <f t="shared" si="0"/>
        <v>370</v>
      </c>
      <c r="E11" s="46">
        <f t="shared" si="1"/>
        <v>2220</v>
      </c>
      <c r="F11" s="45">
        <v>362</v>
      </c>
      <c r="G11" s="45">
        <v>8</v>
      </c>
      <c r="H11" s="8">
        <f t="shared" si="2"/>
        <v>370</v>
      </c>
      <c r="I11" s="46">
        <f t="shared" si="3"/>
        <v>2220</v>
      </c>
      <c r="J11" s="7">
        <f t="shared" si="4"/>
        <v>724</v>
      </c>
      <c r="K11" s="7">
        <f t="shared" si="4"/>
        <v>16</v>
      </c>
      <c r="L11" s="9">
        <f t="shared" si="5"/>
        <v>740</v>
      </c>
      <c r="M11" s="22">
        <f t="shared" si="6"/>
        <v>4440</v>
      </c>
      <c r="N11" s="20"/>
      <c r="O11" s="39">
        <v>57</v>
      </c>
      <c r="P11" s="45">
        <v>561</v>
      </c>
      <c r="Q11" s="45">
        <v>9</v>
      </c>
      <c r="R11" s="8">
        <f t="shared" si="7"/>
        <v>570</v>
      </c>
      <c r="S11" s="46">
        <f t="shared" si="8"/>
        <v>32490</v>
      </c>
      <c r="T11" s="45">
        <v>583</v>
      </c>
      <c r="U11" s="45">
        <v>8</v>
      </c>
      <c r="V11" s="8">
        <f t="shared" si="9"/>
        <v>591</v>
      </c>
      <c r="W11" s="46">
        <f t="shared" si="10"/>
        <v>33687</v>
      </c>
      <c r="X11" s="7">
        <f t="shared" si="11"/>
        <v>1144</v>
      </c>
      <c r="Y11" s="7">
        <f t="shared" si="11"/>
        <v>17</v>
      </c>
      <c r="Z11" s="9">
        <f t="shared" si="12"/>
        <v>1161</v>
      </c>
    </row>
    <row r="12" spans="1:26" ht="14.25">
      <c r="A12" s="13">
        <v>7</v>
      </c>
      <c r="B12" s="45">
        <v>366</v>
      </c>
      <c r="C12" s="45">
        <v>8</v>
      </c>
      <c r="D12" s="8">
        <f t="shared" si="0"/>
        <v>374</v>
      </c>
      <c r="E12" s="46">
        <f t="shared" si="1"/>
        <v>2618</v>
      </c>
      <c r="F12" s="45">
        <v>338</v>
      </c>
      <c r="G12" s="45">
        <v>4</v>
      </c>
      <c r="H12" s="8">
        <f t="shared" si="2"/>
        <v>342</v>
      </c>
      <c r="I12" s="46">
        <f t="shared" si="3"/>
        <v>2394</v>
      </c>
      <c r="J12" s="7">
        <f t="shared" si="4"/>
        <v>704</v>
      </c>
      <c r="K12" s="7">
        <f t="shared" si="4"/>
        <v>12</v>
      </c>
      <c r="L12" s="9">
        <f t="shared" si="5"/>
        <v>716</v>
      </c>
      <c r="M12" s="22">
        <f t="shared" si="6"/>
        <v>5012</v>
      </c>
      <c r="N12" s="20"/>
      <c r="O12" s="39">
        <v>58</v>
      </c>
      <c r="P12" s="45">
        <v>596</v>
      </c>
      <c r="Q12" s="45">
        <v>7</v>
      </c>
      <c r="R12" s="8">
        <f t="shared" si="7"/>
        <v>603</v>
      </c>
      <c r="S12" s="46">
        <f t="shared" si="8"/>
        <v>34974</v>
      </c>
      <c r="T12" s="45">
        <v>615</v>
      </c>
      <c r="U12" s="45">
        <v>6</v>
      </c>
      <c r="V12" s="8">
        <f t="shared" si="9"/>
        <v>621</v>
      </c>
      <c r="W12" s="46">
        <f t="shared" si="10"/>
        <v>36018</v>
      </c>
      <c r="X12" s="7">
        <f t="shared" si="11"/>
        <v>1211</v>
      </c>
      <c r="Y12" s="7">
        <f t="shared" si="11"/>
        <v>13</v>
      </c>
      <c r="Z12" s="9">
        <f t="shared" si="12"/>
        <v>1224</v>
      </c>
    </row>
    <row r="13" spans="1:26" ht="15" thickBot="1">
      <c r="A13" s="13">
        <v>8</v>
      </c>
      <c r="B13" s="45">
        <v>327</v>
      </c>
      <c r="C13" s="45">
        <v>11</v>
      </c>
      <c r="D13" s="8">
        <f t="shared" si="0"/>
        <v>338</v>
      </c>
      <c r="E13" s="46">
        <f t="shared" si="1"/>
        <v>2704</v>
      </c>
      <c r="F13" s="45">
        <v>369</v>
      </c>
      <c r="G13" s="45">
        <v>4</v>
      </c>
      <c r="H13" s="8">
        <f t="shared" si="2"/>
        <v>373</v>
      </c>
      <c r="I13" s="46">
        <f t="shared" si="3"/>
        <v>2984</v>
      </c>
      <c r="J13" s="7">
        <f t="shared" si="4"/>
        <v>696</v>
      </c>
      <c r="K13" s="7">
        <f t="shared" si="4"/>
        <v>15</v>
      </c>
      <c r="L13" s="9">
        <f t="shared" si="5"/>
        <v>711</v>
      </c>
      <c r="M13" s="22">
        <f t="shared" si="6"/>
        <v>5688</v>
      </c>
      <c r="N13" s="20"/>
      <c r="O13" s="47">
        <v>59</v>
      </c>
      <c r="P13" s="48">
        <v>630</v>
      </c>
      <c r="Q13" s="48">
        <v>3</v>
      </c>
      <c r="R13" s="49">
        <f t="shared" si="7"/>
        <v>633</v>
      </c>
      <c r="S13" s="50">
        <f t="shared" si="8"/>
        <v>37347</v>
      </c>
      <c r="T13" s="48">
        <v>631</v>
      </c>
      <c r="U13" s="48">
        <v>12</v>
      </c>
      <c r="V13" s="49">
        <f t="shared" si="9"/>
        <v>643</v>
      </c>
      <c r="W13" s="50">
        <f t="shared" si="10"/>
        <v>37937</v>
      </c>
      <c r="X13" s="51">
        <f t="shared" si="11"/>
        <v>1261</v>
      </c>
      <c r="Y13" s="51">
        <f t="shared" si="11"/>
        <v>15</v>
      </c>
      <c r="Z13" s="52">
        <f t="shared" si="12"/>
        <v>1276</v>
      </c>
    </row>
    <row r="14" spans="1:26" ht="15" thickBot="1">
      <c r="A14" s="53">
        <v>9</v>
      </c>
      <c r="B14" s="48">
        <v>383</v>
      </c>
      <c r="C14" s="48">
        <v>2</v>
      </c>
      <c r="D14" s="49">
        <f t="shared" si="0"/>
        <v>385</v>
      </c>
      <c r="E14" s="50">
        <f t="shared" si="1"/>
        <v>3465</v>
      </c>
      <c r="F14" s="48">
        <v>346</v>
      </c>
      <c r="G14" s="48">
        <v>6</v>
      </c>
      <c r="H14" s="49">
        <f t="shared" si="2"/>
        <v>352</v>
      </c>
      <c r="I14" s="50">
        <f t="shared" si="3"/>
        <v>3168</v>
      </c>
      <c r="J14" s="51">
        <f t="shared" si="4"/>
        <v>729</v>
      </c>
      <c r="K14" s="51">
        <f t="shared" si="4"/>
        <v>8</v>
      </c>
      <c r="L14" s="52">
        <f t="shared" si="5"/>
        <v>737</v>
      </c>
      <c r="M14" s="22">
        <f t="shared" si="6"/>
        <v>6633</v>
      </c>
      <c r="N14" s="20"/>
      <c r="O14" s="54">
        <v>60</v>
      </c>
      <c r="P14" s="55">
        <v>645</v>
      </c>
      <c r="Q14" s="55">
        <v>7</v>
      </c>
      <c r="R14" s="56">
        <f t="shared" si="7"/>
        <v>652</v>
      </c>
      <c r="S14" s="57">
        <f t="shared" si="8"/>
        <v>39120</v>
      </c>
      <c r="T14" s="55">
        <v>609</v>
      </c>
      <c r="U14" s="55">
        <v>7</v>
      </c>
      <c r="V14" s="56">
        <f t="shared" si="9"/>
        <v>616</v>
      </c>
      <c r="W14" s="57">
        <f t="shared" si="10"/>
        <v>36960</v>
      </c>
      <c r="X14" s="58">
        <f t="shared" si="11"/>
        <v>1254</v>
      </c>
      <c r="Y14" s="58">
        <f t="shared" si="11"/>
        <v>14</v>
      </c>
      <c r="Z14" s="59">
        <f t="shared" si="12"/>
        <v>1268</v>
      </c>
    </row>
    <row r="15" spans="1:26" ht="14.25">
      <c r="A15" s="60">
        <v>10</v>
      </c>
      <c r="B15" s="55">
        <v>387</v>
      </c>
      <c r="C15" s="55">
        <v>8</v>
      </c>
      <c r="D15" s="56">
        <f t="shared" si="0"/>
        <v>395</v>
      </c>
      <c r="E15" s="57">
        <f t="shared" si="1"/>
        <v>3950</v>
      </c>
      <c r="F15" s="55">
        <v>383</v>
      </c>
      <c r="G15" s="55">
        <v>6</v>
      </c>
      <c r="H15" s="56">
        <f t="shared" si="2"/>
        <v>389</v>
      </c>
      <c r="I15" s="57">
        <f t="shared" si="3"/>
        <v>3890</v>
      </c>
      <c r="J15" s="58">
        <f t="shared" si="4"/>
        <v>770</v>
      </c>
      <c r="K15" s="58">
        <f t="shared" si="4"/>
        <v>14</v>
      </c>
      <c r="L15" s="59">
        <f t="shared" si="5"/>
        <v>784</v>
      </c>
      <c r="M15" s="22">
        <f t="shared" si="6"/>
        <v>7840</v>
      </c>
      <c r="N15" s="20"/>
      <c r="O15" s="39">
        <v>61</v>
      </c>
      <c r="P15" s="45">
        <v>721</v>
      </c>
      <c r="Q15" s="45">
        <v>8</v>
      </c>
      <c r="R15" s="8">
        <f t="shared" si="7"/>
        <v>729</v>
      </c>
      <c r="S15" s="46">
        <f t="shared" si="8"/>
        <v>44469</v>
      </c>
      <c r="T15" s="45">
        <v>649</v>
      </c>
      <c r="U15" s="45">
        <v>4</v>
      </c>
      <c r="V15" s="8">
        <f t="shared" si="9"/>
        <v>653</v>
      </c>
      <c r="W15" s="46">
        <f t="shared" si="10"/>
        <v>39833</v>
      </c>
      <c r="X15" s="7">
        <f t="shared" si="11"/>
        <v>1370</v>
      </c>
      <c r="Y15" s="7">
        <f t="shared" si="11"/>
        <v>12</v>
      </c>
      <c r="Z15" s="9">
        <f t="shared" si="12"/>
        <v>1382</v>
      </c>
    </row>
    <row r="16" spans="1:26" ht="14.25">
      <c r="A16" s="13">
        <v>11</v>
      </c>
      <c r="B16" s="45">
        <v>385</v>
      </c>
      <c r="C16" s="45">
        <v>4</v>
      </c>
      <c r="D16" s="8">
        <f t="shared" si="0"/>
        <v>389</v>
      </c>
      <c r="E16" s="46">
        <f t="shared" si="1"/>
        <v>4279</v>
      </c>
      <c r="F16" s="45">
        <v>326</v>
      </c>
      <c r="G16" s="45">
        <v>5</v>
      </c>
      <c r="H16" s="8">
        <f t="shared" si="2"/>
        <v>331</v>
      </c>
      <c r="I16" s="46">
        <f t="shared" si="3"/>
        <v>3641</v>
      </c>
      <c r="J16" s="7">
        <f t="shared" si="4"/>
        <v>711</v>
      </c>
      <c r="K16" s="7">
        <f t="shared" si="4"/>
        <v>9</v>
      </c>
      <c r="L16" s="9">
        <f t="shared" si="5"/>
        <v>720</v>
      </c>
      <c r="M16" s="22">
        <f t="shared" si="6"/>
        <v>7920</v>
      </c>
      <c r="N16" s="20"/>
      <c r="O16" s="39">
        <v>62</v>
      </c>
      <c r="P16" s="45">
        <v>708</v>
      </c>
      <c r="Q16" s="45">
        <v>6</v>
      </c>
      <c r="R16" s="8">
        <f t="shared" si="7"/>
        <v>714</v>
      </c>
      <c r="S16" s="46">
        <f t="shared" si="8"/>
        <v>44268</v>
      </c>
      <c r="T16" s="45">
        <v>752</v>
      </c>
      <c r="U16" s="45">
        <v>1</v>
      </c>
      <c r="V16" s="8">
        <f t="shared" si="9"/>
        <v>753</v>
      </c>
      <c r="W16" s="46">
        <f t="shared" si="10"/>
        <v>46686</v>
      </c>
      <c r="X16" s="7">
        <f t="shared" si="11"/>
        <v>1460</v>
      </c>
      <c r="Y16" s="7">
        <f t="shared" si="11"/>
        <v>7</v>
      </c>
      <c r="Z16" s="9">
        <f t="shared" si="12"/>
        <v>1467</v>
      </c>
    </row>
    <row r="17" spans="1:26" ht="14.25">
      <c r="A17" s="13">
        <v>12</v>
      </c>
      <c r="B17" s="45">
        <v>345</v>
      </c>
      <c r="C17" s="45">
        <v>2</v>
      </c>
      <c r="D17" s="8">
        <f t="shared" si="0"/>
        <v>347</v>
      </c>
      <c r="E17" s="46">
        <f t="shared" si="1"/>
        <v>4164</v>
      </c>
      <c r="F17" s="45">
        <v>355</v>
      </c>
      <c r="G17" s="45">
        <v>8</v>
      </c>
      <c r="H17" s="8">
        <f t="shared" si="2"/>
        <v>363</v>
      </c>
      <c r="I17" s="46">
        <f t="shared" si="3"/>
        <v>4356</v>
      </c>
      <c r="J17" s="7">
        <f t="shared" si="4"/>
        <v>700</v>
      </c>
      <c r="K17" s="7">
        <f t="shared" si="4"/>
        <v>10</v>
      </c>
      <c r="L17" s="9">
        <f t="shared" si="5"/>
        <v>710</v>
      </c>
      <c r="M17" s="22">
        <f t="shared" si="6"/>
        <v>8520</v>
      </c>
      <c r="N17" s="20"/>
      <c r="O17" s="39">
        <v>63</v>
      </c>
      <c r="P17" s="45">
        <v>725</v>
      </c>
      <c r="Q17" s="45">
        <v>1</v>
      </c>
      <c r="R17" s="8">
        <f t="shared" si="7"/>
        <v>726</v>
      </c>
      <c r="S17" s="46">
        <f t="shared" si="8"/>
        <v>45738</v>
      </c>
      <c r="T17" s="45">
        <v>739</v>
      </c>
      <c r="U17" s="45">
        <v>6</v>
      </c>
      <c r="V17" s="8">
        <f t="shared" si="9"/>
        <v>745</v>
      </c>
      <c r="W17" s="46">
        <f t="shared" si="10"/>
        <v>46935</v>
      </c>
      <c r="X17" s="7">
        <f t="shared" si="11"/>
        <v>1464</v>
      </c>
      <c r="Y17" s="7">
        <f t="shared" si="11"/>
        <v>7</v>
      </c>
      <c r="Z17" s="9">
        <f t="shared" si="12"/>
        <v>1471</v>
      </c>
    </row>
    <row r="18" spans="1:26" ht="15" thickBot="1">
      <c r="A18" s="13">
        <v>13</v>
      </c>
      <c r="B18" s="45">
        <v>401</v>
      </c>
      <c r="C18" s="45">
        <v>8</v>
      </c>
      <c r="D18" s="8">
        <f t="shared" si="0"/>
        <v>409</v>
      </c>
      <c r="E18" s="46">
        <f t="shared" si="1"/>
        <v>5317</v>
      </c>
      <c r="F18" s="45">
        <v>391</v>
      </c>
      <c r="G18" s="45">
        <v>5</v>
      </c>
      <c r="H18" s="8">
        <f t="shared" si="2"/>
        <v>396</v>
      </c>
      <c r="I18" s="46">
        <f t="shared" si="3"/>
        <v>5148</v>
      </c>
      <c r="J18" s="7">
        <f t="shared" si="4"/>
        <v>792</v>
      </c>
      <c r="K18" s="7">
        <f t="shared" si="4"/>
        <v>13</v>
      </c>
      <c r="L18" s="9">
        <f t="shared" si="5"/>
        <v>805</v>
      </c>
      <c r="M18" s="22">
        <f t="shared" si="6"/>
        <v>10465</v>
      </c>
      <c r="N18" s="20"/>
      <c r="O18" s="47">
        <v>64</v>
      </c>
      <c r="P18" s="48">
        <v>760</v>
      </c>
      <c r="Q18" s="48">
        <v>3</v>
      </c>
      <c r="R18" s="49">
        <f t="shared" si="7"/>
        <v>763</v>
      </c>
      <c r="S18" s="50">
        <f t="shared" si="8"/>
        <v>48832</v>
      </c>
      <c r="T18" s="48">
        <v>765</v>
      </c>
      <c r="U18" s="48">
        <v>2</v>
      </c>
      <c r="V18" s="49">
        <f t="shared" si="9"/>
        <v>767</v>
      </c>
      <c r="W18" s="50">
        <f t="shared" si="10"/>
        <v>49088</v>
      </c>
      <c r="X18" s="51">
        <f t="shared" si="11"/>
        <v>1525</v>
      </c>
      <c r="Y18" s="51">
        <f t="shared" si="11"/>
        <v>5</v>
      </c>
      <c r="Z18" s="52">
        <f t="shared" si="12"/>
        <v>1530</v>
      </c>
    </row>
    <row r="19" spans="1:26" ht="15" thickBot="1">
      <c r="A19" s="53">
        <v>14</v>
      </c>
      <c r="B19" s="48">
        <v>398</v>
      </c>
      <c r="C19" s="48">
        <v>7</v>
      </c>
      <c r="D19" s="49">
        <f t="shared" si="0"/>
        <v>405</v>
      </c>
      <c r="E19" s="50">
        <f t="shared" si="1"/>
        <v>5670</v>
      </c>
      <c r="F19" s="48">
        <v>403</v>
      </c>
      <c r="G19" s="48">
        <v>9</v>
      </c>
      <c r="H19" s="49">
        <f t="shared" si="2"/>
        <v>412</v>
      </c>
      <c r="I19" s="50">
        <f t="shared" si="3"/>
        <v>5768</v>
      </c>
      <c r="J19" s="51">
        <f t="shared" si="4"/>
        <v>801</v>
      </c>
      <c r="K19" s="51">
        <f t="shared" si="4"/>
        <v>16</v>
      </c>
      <c r="L19" s="52">
        <f t="shared" si="5"/>
        <v>817</v>
      </c>
      <c r="M19" s="22">
        <f t="shared" si="6"/>
        <v>11438</v>
      </c>
      <c r="N19" s="20"/>
      <c r="O19" s="54">
        <v>65</v>
      </c>
      <c r="P19" s="55">
        <v>857</v>
      </c>
      <c r="Q19" s="55">
        <v>5</v>
      </c>
      <c r="R19" s="56">
        <f t="shared" si="7"/>
        <v>862</v>
      </c>
      <c r="S19" s="57">
        <f t="shared" si="8"/>
        <v>56030</v>
      </c>
      <c r="T19" s="55">
        <v>794</v>
      </c>
      <c r="U19" s="55">
        <v>3</v>
      </c>
      <c r="V19" s="56">
        <f t="shared" si="9"/>
        <v>797</v>
      </c>
      <c r="W19" s="57">
        <f t="shared" si="10"/>
        <v>51805</v>
      </c>
      <c r="X19" s="58">
        <f t="shared" si="11"/>
        <v>1651</v>
      </c>
      <c r="Y19" s="58">
        <f t="shared" si="11"/>
        <v>8</v>
      </c>
      <c r="Z19" s="59">
        <f t="shared" si="12"/>
        <v>1659</v>
      </c>
    </row>
    <row r="20" spans="1:26" ht="14.25">
      <c r="A20" s="60">
        <v>15</v>
      </c>
      <c r="B20" s="55">
        <v>382</v>
      </c>
      <c r="C20" s="55">
        <v>5</v>
      </c>
      <c r="D20" s="56">
        <f t="shared" si="0"/>
        <v>387</v>
      </c>
      <c r="E20" s="57">
        <f t="shared" si="1"/>
        <v>5805</v>
      </c>
      <c r="F20" s="55">
        <v>349</v>
      </c>
      <c r="G20" s="55">
        <v>4</v>
      </c>
      <c r="H20" s="56">
        <f t="shared" si="2"/>
        <v>353</v>
      </c>
      <c r="I20" s="57">
        <f t="shared" si="3"/>
        <v>5295</v>
      </c>
      <c r="J20" s="58">
        <f t="shared" si="4"/>
        <v>731</v>
      </c>
      <c r="K20" s="58">
        <f t="shared" si="4"/>
        <v>9</v>
      </c>
      <c r="L20" s="59">
        <f t="shared" si="5"/>
        <v>740</v>
      </c>
      <c r="M20" s="22">
        <f t="shared" si="6"/>
        <v>11100</v>
      </c>
      <c r="N20" s="20"/>
      <c r="O20" s="39">
        <v>66</v>
      </c>
      <c r="P20" s="45">
        <v>804</v>
      </c>
      <c r="Q20" s="45">
        <v>2</v>
      </c>
      <c r="R20" s="8">
        <f t="shared" si="7"/>
        <v>806</v>
      </c>
      <c r="S20" s="46">
        <f t="shared" si="8"/>
        <v>53196</v>
      </c>
      <c r="T20" s="45">
        <v>820</v>
      </c>
      <c r="U20" s="45">
        <v>4</v>
      </c>
      <c r="V20" s="8">
        <f t="shared" si="9"/>
        <v>824</v>
      </c>
      <c r="W20" s="46">
        <f t="shared" si="10"/>
        <v>54384</v>
      </c>
      <c r="X20" s="7">
        <f t="shared" si="11"/>
        <v>1624</v>
      </c>
      <c r="Y20" s="7">
        <f t="shared" si="11"/>
        <v>6</v>
      </c>
      <c r="Z20" s="9">
        <f t="shared" si="12"/>
        <v>1630</v>
      </c>
    </row>
    <row r="21" spans="1:26" ht="14.25">
      <c r="A21" s="13">
        <v>16</v>
      </c>
      <c r="B21" s="45">
        <v>416</v>
      </c>
      <c r="C21" s="45">
        <v>1</v>
      </c>
      <c r="D21" s="8">
        <f t="shared" si="0"/>
        <v>417</v>
      </c>
      <c r="E21" s="46">
        <f t="shared" si="1"/>
        <v>6672</v>
      </c>
      <c r="F21" s="45">
        <v>376</v>
      </c>
      <c r="G21" s="45">
        <v>4</v>
      </c>
      <c r="H21" s="8">
        <f t="shared" si="2"/>
        <v>380</v>
      </c>
      <c r="I21" s="46">
        <f t="shared" si="3"/>
        <v>6080</v>
      </c>
      <c r="J21" s="7">
        <f t="shared" si="4"/>
        <v>792</v>
      </c>
      <c r="K21" s="7">
        <f t="shared" si="4"/>
        <v>5</v>
      </c>
      <c r="L21" s="9">
        <f t="shared" si="5"/>
        <v>797</v>
      </c>
      <c r="M21" s="22">
        <f t="shared" si="6"/>
        <v>12752</v>
      </c>
      <c r="N21" s="20"/>
      <c r="O21" s="39">
        <v>67</v>
      </c>
      <c r="P21" s="45">
        <v>869</v>
      </c>
      <c r="Q21" s="45">
        <v>2</v>
      </c>
      <c r="R21" s="8">
        <f t="shared" si="7"/>
        <v>871</v>
      </c>
      <c r="S21" s="46">
        <f t="shared" si="8"/>
        <v>58357</v>
      </c>
      <c r="T21" s="45">
        <v>830</v>
      </c>
      <c r="U21" s="45">
        <v>2</v>
      </c>
      <c r="V21" s="8">
        <f t="shared" si="9"/>
        <v>832</v>
      </c>
      <c r="W21" s="46">
        <f t="shared" si="10"/>
        <v>55744</v>
      </c>
      <c r="X21" s="7">
        <f t="shared" si="11"/>
        <v>1699</v>
      </c>
      <c r="Y21" s="7">
        <f t="shared" si="11"/>
        <v>4</v>
      </c>
      <c r="Z21" s="9">
        <f t="shared" si="12"/>
        <v>1703</v>
      </c>
    </row>
    <row r="22" spans="1:26" ht="14.25">
      <c r="A22" s="13">
        <v>17</v>
      </c>
      <c r="B22" s="45">
        <v>400</v>
      </c>
      <c r="C22" s="45">
        <v>10</v>
      </c>
      <c r="D22" s="8">
        <f t="shared" si="0"/>
        <v>410</v>
      </c>
      <c r="E22" s="46">
        <f t="shared" si="1"/>
        <v>6970</v>
      </c>
      <c r="F22" s="45">
        <v>412</v>
      </c>
      <c r="G22" s="45">
        <v>8</v>
      </c>
      <c r="H22" s="8">
        <f t="shared" si="2"/>
        <v>420</v>
      </c>
      <c r="I22" s="46">
        <f t="shared" si="3"/>
        <v>7140</v>
      </c>
      <c r="J22" s="7">
        <f t="shared" si="4"/>
        <v>812</v>
      </c>
      <c r="K22" s="7">
        <f t="shared" si="4"/>
        <v>18</v>
      </c>
      <c r="L22" s="9">
        <f t="shared" si="5"/>
        <v>830</v>
      </c>
      <c r="M22" s="22">
        <f t="shared" si="6"/>
        <v>14110</v>
      </c>
      <c r="N22" s="20"/>
      <c r="O22" s="39">
        <v>68</v>
      </c>
      <c r="P22" s="45">
        <v>649</v>
      </c>
      <c r="Q22" s="45">
        <v>4</v>
      </c>
      <c r="R22" s="8">
        <f t="shared" si="7"/>
        <v>653</v>
      </c>
      <c r="S22" s="46">
        <f t="shared" si="8"/>
        <v>44404</v>
      </c>
      <c r="T22" s="45">
        <v>684</v>
      </c>
      <c r="U22" s="45">
        <v>0</v>
      </c>
      <c r="V22" s="8">
        <f t="shared" si="9"/>
        <v>684</v>
      </c>
      <c r="W22" s="46">
        <f t="shared" si="10"/>
        <v>46512</v>
      </c>
      <c r="X22" s="7">
        <f t="shared" si="11"/>
        <v>1333</v>
      </c>
      <c r="Y22" s="7">
        <f t="shared" si="11"/>
        <v>4</v>
      </c>
      <c r="Z22" s="9">
        <f t="shared" si="12"/>
        <v>1337</v>
      </c>
    </row>
    <row r="23" spans="1:26" ht="15" thickBot="1">
      <c r="A23" s="13">
        <v>18</v>
      </c>
      <c r="B23" s="45">
        <v>428</v>
      </c>
      <c r="C23" s="45">
        <v>6</v>
      </c>
      <c r="D23" s="8">
        <f t="shared" si="0"/>
        <v>434</v>
      </c>
      <c r="E23" s="46">
        <f t="shared" si="1"/>
        <v>7812</v>
      </c>
      <c r="F23" s="45">
        <v>440</v>
      </c>
      <c r="G23" s="45">
        <v>8</v>
      </c>
      <c r="H23" s="8">
        <f t="shared" si="2"/>
        <v>448</v>
      </c>
      <c r="I23" s="46">
        <f t="shared" si="3"/>
        <v>8064</v>
      </c>
      <c r="J23" s="7">
        <f t="shared" si="4"/>
        <v>868</v>
      </c>
      <c r="K23" s="7">
        <f t="shared" si="4"/>
        <v>14</v>
      </c>
      <c r="L23" s="9">
        <f t="shared" si="5"/>
        <v>882</v>
      </c>
      <c r="M23" s="22">
        <f t="shared" si="6"/>
        <v>15876</v>
      </c>
      <c r="N23" s="20"/>
      <c r="O23" s="47">
        <v>69</v>
      </c>
      <c r="P23" s="48">
        <v>446</v>
      </c>
      <c r="Q23" s="48">
        <v>2</v>
      </c>
      <c r="R23" s="49">
        <f t="shared" si="7"/>
        <v>448</v>
      </c>
      <c r="S23" s="50">
        <f t="shared" si="8"/>
        <v>30912</v>
      </c>
      <c r="T23" s="48">
        <v>472</v>
      </c>
      <c r="U23" s="48">
        <v>2</v>
      </c>
      <c r="V23" s="49">
        <f t="shared" si="9"/>
        <v>474</v>
      </c>
      <c r="W23" s="50">
        <f t="shared" si="10"/>
        <v>32706</v>
      </c>
      <c r="X23" s="51">
        <f t="shared" si="11"/>
        <v>918</v>
      </c>
      <c r="Y23" s="51">
        <f t="shared" si="11"/>
        <v>4</v>
      </c>
      <c r="Z23" s="52">
        <f t="shared" si="12"/>
        <v>922</v>
      </c>
    </row>
    <row r="24" spans="1:26" ht="15" thickBot="1">
      <c r="A24" s="61">
        <v>19</v>
      </c>
      <c r="B24" s="62">
        <v>458</v>
      </c>
      <c r="C24" s="62">
        <v>9</v>
      </c>
      <c r="D24" s="63">
        <f t="shared" si="0"/>
        <v>467</v>
      </c>
      <c r="E24" s="64">
        <f t="shared" si="1"/>
        <v>8873</v>
      </c>
      <c r="F24" s="62">
        <v>431</v>
      </c>
      <c r="G24" s="62">
        <v>5</v>
      </c>
      <c r="H24" s="63">
        <f t="shared" si="2"/>
        <v>436</v>
      </c>
      <c r="I24" s="64">
        <f t="shared" si="3"/>
        <v>8284</v>
      </c>
      <c r="J24" s="65">
        <f t="shared" si="4"/>
        <v>889</v>
      </c>
      <c r="K24" s="65">
        <f t="shared" si="4"/>
        <v>14</v>
      </c>
      <c r="L24" s="66">
        <f t="shared" si="5"/>
        <v>903</v>
      </c>
      <c r="M24" s="22">
        <f t="shared" si="6"/>
        <v>17157</v>
      </c>
      <c r="N24" s="20"/>
      <c r="O24" s="54">
        <v>70</v>
      </c>
      <c r="P24" s="55">
        <v>542</v>
      </c>
      <c r="Q24" s="55">
        <v>0</v>
      </c>
      <c r="R24" s="56">
        <f t="shared" si="7"/>
        <v>542</v>
      </c>
      <c r="S24" s="57">
        <f t="shared" si="8"/>
        <v>37940</v>
      </c>
      <c r="T24" s="55">
        <v>572</v>
      </c>
      <c r="U24" s="55">
        <v>2</v>
      </c>
      <c r="V24" s="56">
        <f t="shared" si="9"/>
        <v>574</v>
      </c>
      <c r="W24" s="57">
        <f t="shared" si="10"/>
        <v>40180</v>
      </c>
      <c r="X24" s="58">
        <f t="shared" si="11"/>
        <v>1114</v>
      </c>
      <c r="Y24" s="58">
        <f t="shared" si="11"/>
        <v>2</v>
      </c>
      <c r="Z24" s="59">
        <f t="shared" si="12"/>
        <v>1116</v>
      </c>
    </row>
    <row r="25" spans="1:26" ht="14.25">
      <c r="A25" s="60">
        <v>20</v>
      </c>
      <c r="B25" s="55">
        <v>524</v>
      </c>
      <c r="C25" s="55">
        <v>25</v>
      </c>
      <c r="D25" s="56">
        <f t="shared" si="0"/>
        <v>549</v>
      </c>
      <c r="E25" s="57">
        <f t="shared" si="1"/>
        <v>10980</v>
      </c>
      <c r="F25" s="55">
        <v>430</v>
      </c>
      <c r="G25" s="55">
        <v>16</v>
      </c>
      <c r="H25" s="56">
        <f t="shared" si="2"/>
        <v>446</v>
      </c>
      <c r="I25" s="57">
        <f t="shared" si="3"/>
        <v>8920</v>
      </c>
      <c r="J25" s="58">
        <f t="shared" si="4"/>
        <v>954</v>
      </c>
      <c r="K25" s="58">
        <f t="shared" si="4"/>
        <v>41</v>
      </c>
      <c r="L25" s="59">
        <f t="shared" si="5"/>
        <v>995</v>
      </c>
      <c r="M25" s="22">
        <f t="shared" si="6"/>
        <v>19900</v>
      </c>
      <c r="N25" s="20"/>
      <c r="O25" s="39">
        <v>71</v>
      </c>
      <c r="P25" s="45">
        <v>604</v>
      </c>
      <c r="Q25" s="45">
        <v>0</v>
      </c>
      <c r="R25" s="8">
        <f t="shared" si="7"/>
        <v>604</v>
      </c>
      <c r="S25" s="46">
        <f t="shared" si="8"/>
        <v>42884</v>
      </c>
      <c r="T25" s="45">
        <v>657</v>
      </c>
      <c r="U25" s="45">
        <v>1</v>
      </c>
      <c r="V25" s="8">
        <f t="shared" si="9"/>
        <v>658</v>
      </c>
      <c r="W25" s="46">
        <f t="shared" si="10"/>
        <v>46718</v>
      </c>
      <c r="X25" s="7">
        <f t="shared" si="11"/>
        <v>1261</v>
      </c>
      <c r="Y25" s="7">
        <f t="shared" si="11"/>
        <v>1</v>
      </c>
      <c r="Z25" s="9">
        <f t="shared" si="12"/>
        <v>1262</v>
      </c>
    </row>
    <row r="26" spans="1:26" ht="14.25">
      <c r="A26" s="13">
        <v>21</v>
      </c>
      <c r="B26" s="45">
        <v>487</v>
      </c>
      <c r="C26" s="45">
        <v>22</v>
      </c>
      <c r="D26" s="8">
        <f t="shared" si="0"/>
        <v>509</v>
      </c>
      <c r="E26" s="46">
        <f t="shared" si="1"/>
        <v>10689</v>
      </c>
      <c r="F26" s="45">
        <v>430</v>
      </c>
      <c r="G26" s="45">
        <v>23</v>
      </c>
      <c r="H26" s="8">
        <f t="shared" si="2"/>
        <v>453</v>
      </c>
      <c r="I26" s="46">
        <f t="shared" si="3"/>
        <v>9513</v>
      </c>
      <c r="J26" s="7">
        <f t="shared" si="4"/>
        <v>917</v>
      </c>
      <c r="K26" s="7">
        <f t="shared" si="4"/>
        <v>45</v>
      </c>
      <c r="L26" s="9">
        <f t="shared" si="5"/>
        <v>962</v>
      </c>
      <c r="M26" s="22">
        <f t="shared" si="6"/>
        <v>20202</v>
      </c>
      <c r="N26" s="20"/>
      <c r="O26" s="39">
        <v>72</v>
      </c>
      <c r="P26" s="45">
        <v>563</v>
      </c>
      <c r="Q26" s="45">
        <v>2</v>
      </c>
      <c r="R26" s="8">
        <f t="shared" si="7"/>
        <v>565</v>
      </c>
      <c r="S26" s="46">
        <f t="shared" si="8"/>
        <v>40680</v>
      </c>
      <c r="T26" s="45">
        <v>586</v>
      </c>
      <c r="U26" s="45">
        <v>1</v>
      </c>
      <c r="V26" s="8">
        <f t="shared" si="9"/>
        <v>587</v>
      </c>
      <c r="W26" s="46">
        <f t="shared" si="10"/>
        <v>42264</v>
      </c>
      <c r="X26" s="7">
        <f t="shared" si="11"/>
        <v>1149</v>
      </c>
      <c r="Y26" s="7">
        <f t="shared" si="11"/>
        <v>3</v>
      </c>
      <c r="Z26" s="9">
        <f t="shared" si="12"/>
        <v>1152</v>
      </c>
    </row>
    <row r="27" spans="1:26" ht="14.25">
      <c r="A27" s="13">
        <v>22</v>
      </c>
      <c r="B27" s="45">
        <v>471</v>
      </c>
      <c r="C27" s="45">
        <v>34</v>
      </c>
      <c r="D27" s="8">
        <f t="shared" si="0"/>
        <v>505</v>
      </c>
      <c r="E27" s="46">
        <f t="shared" si="1"/>
        <v>11110</v>
      </c>
      <c r="F27" s="45">
        <v>435</v>
      </c>
      <c r="G27" s="45">
        <v>14</v>
      </c>
      <c r="H27" s="8">
        <f t="shared" si="2"/>
        <v>449</v>
      </c>
      <c r="I27" s="46">
        <f t="shared" si="3"/>
        <v>9878</v>
      </c>
      <c r="J27" s="7">
        <f t="shared" si="4"/>
        <v>906</v>
      </c>
      <c r="K27" s="7">
        <f t="shared" si="4"/>
        <v>48</v>
      </c>
      <c r="L27" s="9">
        <f t="shared" si="5"/>
        <v>954</v>
      </c>
      <c r="M27" s="22">
        <f t="shared" si="6"/>
        <v>20988</v>
      </c>
      <c r="N27" s="20"/>
      <c r="O27" s="39">
        <v>73</v>
      </c>
      <c r="P27" s="45">
        <v>572</v>
      </c>
      <c r="Q27" s="45">
        <v>1</v>
      </c>
      <c r="R27" s="8">
        <f t="shared" si="7"/>
        <v>573</v>
      </c>
      <c r="S27" s="46">
        <f t="shared" si="8"/>
        <v>41829</v>
      </c>
      <c r="T27" s="45">
        <v>575</v>
      </c>
      <c r="U27" s="45">
        <v>1</v>
      </c>
      <c r="V27" s="8">
        <f t="shared" si="9"/>
        <v>576</v>
      </c>
      <c r="W27" s="46">
        <f t="shared" si="10"/>
        <v>42048</v>
      </c>
      <c r="X27" s="7">
        <f t="shared" si="11"/>
        <v>1147</v>
      </c>
      <c r="Y27" s="7">
        <f t="shared" si="11"/>
        <v>2</v>
      </c>
      <c r="Z27" s="9">
        <f t="shared" si="12"/>
        <v>1149</v>
      </c>
    </row>
    <row r="28" spans="1:26" ht="15" thickBot="1">
      <c r="A28" s="13">
        <v>23</v>
      </c>
      <c r="B28" s="45">
        <v>474</v>
      </c>
      <c r="C28" s="45">
        <v>39</v>
      </c>
      <c r="D28" s="8">
        <f t="shared" si="0"/>
        <v>513</v>
      </c>
      <c r="E28" s="46">
        <f t="shared" si="1"/>
        <v>11799</v>
      </c>
      <c r="F28" s="45">
        <v>443</v>
      </c>
      <c r="G28" s="45">
        <v>18</v>
      </c>
      <c r="H28" s="8">
        <f t="shared" si="2"/>
        <v>461</v>
      </c>
      <c r="I28" s="46">
        <f t="shared" si="3"/>
        <v>10603</v>
      </c>
      <c r="J28" s="7">
        <f t="shared" si="4"/>
        <v>917</v>
      </c>
      <c r="K28" s="7">
        <f t="shared" si="4"/>
        <v>57</v>
      </c>
      <c r="L28" s="9">
        <f t="shared" si="5"/>
        <v>974</v>
      </c>
      <c r="M28" s="22">
        <f t="shared" si="6"/>
        <v>22402</v>
      </c>
      <c r="N28" s="20"/>
      <c r="O28" s="47">
        <v>74</v>
      </c>
      <c r="P28" s="48">
        <v>523</v>
      </c>
      <c r="Q28" s="48">
        <v>0</v>
      </c>
      <c r="R28" s="49">
        <f t="shared" si="7"/>
        <v>523</v>
      </c>
      <c r="S28" s="50">
        <f t="shared" si="8"/>
        <v>38702</v>
      </c>
      <c r="T28" s="48">
        <v>545</v>
      </c>
      <c r="U28" s="48">
        <v>1</v>
      </c>
      <c r="V28" s="49">
        <f t="shared" si="9"/>
        <v>546</v>
      </c>
      <c r="W28" s="50">
        <f t="shared" si="10"/>
        <v>40404</v>
      </c>
      <c r="X28" s="51">
        <f t="shared" si="11"/>
        <v>1068</v>
      </c>
      <c r="Y28" s="51">
        <f t="shared" si="11"/>
        <v>1</v>
      </c>
      <c r="Z28" s="52">
        <f t="shared" si="12"/>
        <v>1069</v>
      </c>
    </row>
    <row r="29" spans="1:26" ht="15" thickBot="1">
      <c r="A29" s="53">
        <v>24</v>
      </c>
      <c r="B29" s="48">
        <v>439</v>
      </c>
      <c r="C29" s="48">
        <v>35</v>
      </c>
      <c r="D29" s="49">
        <f t="shared" si="0"/>
        <v>474</v>
      </c>
      <c r="E29" s="50">
        <f t="shared" si="1"/>
        <v>11376</v>
      </c>
      <c r="F29" s="48">
        <v>403</v>
      </c>
      <c r="G29" s="48">
        <v>12</v>
      </c>
      <c r="H29" s="49">
        <f t="shared" si="2"/>
        <v>415</v>
      </c>
      <c r="I29" s="50">
        <f t="shared" si="3"/>
        <v>9960</v>
      </c>
      <c r="J29" s="51">
        <f t="shared" si="4"/>
        <v>842</v>
      </c>
      <c r="K29" s="51">
        <f t="shared" si="4"/>
        <v>47</v>
      </c>
      <c r="L29" s="52">
        <f t="shared" si="5"/>
        <v>889</v>
      </c>
      <c r="M29" s="22">
        <f t="shared" si="6"/>
        <v>21336</v>
      </c>
      <c r="N29" s="20"/>
      <c r="O29" s="54">
        <v>75</v>
      </c>
      <c r="P29" s="55">
        <v>473</v>
      </c>
      <c r="Q29" s="55">
        <v>0</v>
      </c>
      <c r="R29" s="56">
        <f t="shared" si="7"/>
        <v>473</v>
      </c>
      <c r="S29" s="57">
        <f t="shared" si="8"/>
        <v>35475</v>
      </c>
      <c r="T29" s="55">
        <v>454</v>
      </c>
      <c r="U29" s="55">
        <v>1</v>
      </c>
      <c r="V29" s="56">
        <f t="shared" si="9"/>
        <v>455</v>
      </c>
      <c r="W29" s="57">
        <f t="shared" si="10"/>
        <v>34125</v>
      </c>
      <c r="X29" s="58">
        <f t="shared" si="11"/>
        <v>927</v>
      </c>
      <c r="Y29" s="58">
        <f t="shared" si="11"/>
        <v>1</v>
      </c>
      <c r="Z29" s="59">
        <f t="shared" si="12"/>
        <v>928</v>
      </c>
    </row>
    <row r="30" spans="1:26" ht="14.25">
      <c r="A30" s="60">
        <v>25</v>
      </c>
      <c r="B30" s="55">
        <v>476</v>
      </c>
      <c r="C30" s="55">
        <v>20</v>
      </c>
      <c r="D30" s="56">
        <f t="shared" si="0"/>
        <v>496</v>
      </c>
      <c r="E30" s="57">
        <f t="shared" si="1"/>
        <v>12400</v>
      </c>
      <c r="F30" s="55">
        <v>392</v>
      </c>
      <c r="G30" s="55">
        <v>17</v>
      </c>
      <c r="H30" s="56">
        <f t="shared" si="2"/>
        <v>409</v>
      </c>
      <c r="I30" s="57">
        <f t="shared" si="3"/>
        <v>10225</v>
      </c>
      <c r="J30" s="58">
        <f t="shared" si="4"/>
        <v>868</v>
      </c>
      <c r="K30" s="58">
        <f t="shared" si="4"/>
        <v>37</v>
      </c>
      <c r="L30" s="59">
        <f t="shared" si="5"/>
        <v>905</v>
      </c>
      <c r="M30" s="22">
        <f t="shared" si="6"/>
        <v>22625</v>
      </c>
      <c r="N30" s="20"/>
      <c r="O30" s="39">
        <v>76</v>
      </c>
      <c r="P30" s="45">
        <v>398</v>
      </c>
      <c r="Q30" s="45">
        <v>1</v>
      </c>
      <c r="R30" s="8">
        <f t="shared" si="7"/>
        <v>399</v>
      </c>
      <c r="S30" s="46">
        <f t="shared" si="8"/>
        <v>30324</v>
      </c>
      <c r="T30" s="45">
        <v>378</v>
      </c>
      <c r="U30" s="45">
        <v>2</v>
      </c>
      <c r="V30" s="8">
        <f t="shared" si="9"/>
        <v>380</v>
      </c>
      <c r="W30" s="46">
        <f t="shared" si="10"/>
        <v>28880</v>
      </c>
      <c r="X30" s="7">
        <f t="shared" si="11"/>
        <v>776</v>
      </c>
      <c r="Y30" s="7">
        <f t="shared" si="11"/>
        <v>3</v>
      </c>
      <c r="Z30" s="9">
        <f t="shared" si="12"/>
        <v>779</v>
      </c>
    </row>
    <row r="31" spans="1:26" ht="14.25">
      <c r="A31" s="13">
        <v>26</v>
      </c>
      <c r="B31" s="45">
        <v>530</v>
      </c>
      <c r="C31" s="45">
        <v>20</v>
      </c>
      <c r="D31" s="8">
        <f t="shared" si="0"/>
        <v>550</v>
      </c>
      <c r="E31" s="46">
        <f t="shared" si="1"/>
        <v>14300</v>
      </c>
      <c r="F31" s="45">
        <v>466</v>
      </c>
      <c r="G31" s="45">
        <v>15</v>
      </c>
      <c r="H31" s="8">
        <f t="shared" si="2"/>
        <v>481</v>
      </c>
      <c r="I31" s="46">
        <f t="shared" si="3"/>
        <v>12506</v>
      </c>
      <c r="J31" s="7">
        <f t="shared" si="4"/>
        <v>996</v>
      </c>
      <c r="K31" s="7">
        <f t="shared" si="4"/>
        <v>35</v>
      </c>
      <c r="L31" s="9">
        <f t="shared" si="5"/>
        <v>1031</v>
      </c>
      <c r="M31" s="22">
        <f t="shared" si="6"/>
        <v>26806</v>
      </c>
      <c r="N31" s="20"/>
      <c r="O31" s="39">
        <v>77</v>
      </c>
      <c r="P31" s="45">
        <v>419</v>
      </c>
      <c r="Q31" s="45">
        <v>1</v>
      </c>
      <c r="R31" s="8">
        <f t="shared" si="7"/>
        <v>420</v>
      </c>
      <c r="S31" s="46">
        <f t="shared" si="8"/>
        <v>32340</v>
      </c>
      <c r="T31" s="45">
        <v>419</v>
      </c>
      <c r="U31" s="45">
        <v>1</v>
      </c>
      <c r="V31" s="8">
        <f t="shared" si="9"/>
        <v>420</v>
      </c>
      <c r="W31" s="46">
        <f t="shared" si="10"/>
        <v>32340</v>
      </c>
      <c r="X31" s="7">
        <f t="shared" si="11"/>
        <v>838</v>
      </c>
      <c r="Y31" s="7">
        <f t="shared" si="11"/>
        <v>2</v>
      </c>
      <c r="Z31" s="9">
        <f t="shared" si="12"/>
        <v>840</v>
      </c>
    </row>
    <row r="32" spans="1:26" ht="14.25">
      <c r="A32" s="13">
        <v>27</v>
      </c>
      <c r="B32" s="45">
        <v>495</v>
      </c>
      <c r="C32" s="45">
        <v>19</v>
      </c>
      <c r="D32" s="8">
        <f t="shared" si="0"/>
        <v>514</v>
      </c>
      <c r="E32" s="46">
        <f t="shared" si="1"/>
        <v>13878</v>
      </c>
      <c r="F32" s="45">
        <v>460</v>
      </c>
      <c r="G32" s="45">
        <v>19</v>
      </c>
      <c r="H32" s="8">
        <f t="shared" si="2"/>
        <v>479</v>
      </c>
      <c r="I32" s="46">
        <f t="shared" si="3"/>
        <v>12933</v>
      </c>
      <c r="J32" s="7">
        <f t="shared" si="4"/>
        <v>955</v>
      </c>
      <c r="K32" s="7">
        <f t="shared" si="4"/>
        <v>38</v>
      </c>
      <c r="L32" s="9">
        <f t="shared" si="5"/>
        <v>993</v>
      </c>
      <c r="M32" s="22">
        <f t="shared" si="6"/>
        <v>26811</v>
      </c>
      <c r="N32" s="20"/>
      <c r="O32" s="39">
        <v>78</v>
      </c>
      <c r="P32" s="45">
        <v>327</v>
      </c>
      <c r="Q32" s="45">
        <v>0</v>
      </c>
      <c r="R32" s="8">
        <f t="shared" si="7"/>
        <v>327</v>
      </c>
      <c r="S32" s="46">
        <f t="shared" si="8"/>
        <v>25506</v>
      </c>
      <c r="T32" s="45">
        <v>405</v>
      </c>
      <c r="U32" s="45">
        <v>2</v>
      </c>
      <c r="V32" s="8">
        <f t="shared" si="9"/>
        <v>407</v>
      </c>
      <c r="W32" s="46">
        <f t="shared" si="10"/>
        <v>31746</v>
      </c>
      <c r="X32" s="7">
        <f t="shared" si="11"/>
        <v>732</v>
      </c>
      <c r="Y32" s="7">
        <f t="shared" si="11"/>
        <v>2</v>
      </c>
      <c r="Z32" s="9">
        <f t="shared" si="12"/>
        <v>734</v>
      </c>
    </row>
    <row r="33" spans="1:26" ht="15" thickBot="1">
      <c r="A33" s="13">
        <v>28</v>
      </c>
      <c r="B33" s="45">
        <v>471</v>
      </c>
      <c r="C33" s="45">
        <v>16</v>
      </c>
      <c r="D33" s="8">
        <f t="shared" si="0"/>
        <v>487</v>
      </c>
      <c r="E33" s="46">
        <f t="shared" si="1"/>
        <v>13636</v>
      </c>
      <c r="F33" s="45">
        <v>489</v>
      </c>
      <c r="G33" s="45">
        <v>10</v>
      </c>
      <c r="H33" s="8">
        <f t="shared" si="2"/>
        <v>499</v>
      </c>
      <c r="I33" s="46">
        <f t="shared" si="3"/>
        <v>13972</v>
      </c>
      <c r="J33" s="7">
        <f t="shared" si="4"/>
        <v>960</v>
      </c>
      <c r="K33" s="7">
        <f t="shared" si="4"/>
        <v>26</v>
      </c>
      <c r="L33" s="9">
        <f t="shared" si="5"/>
        <v>986</v>
      </c>
      <c r="M33" s="22">
        <f t="shared" si="6"/>
        <v>27608</v>
      </c>
      <c r="N33" s="20"/>
      <c r="O33" s="47">
        <v>79</v>
      </c>
      <c r="P33" s="48">
        <v>347</v>
      </c>
      <c r="Q33" s="48">
        <v>1</v>
      </c>
      <c r="R33" s="49">
        <f t="shared" si="7"/>
        <v>348</v>
      </c>
      <c r="S33" s="50">
        <f t="shared" si="8"/>
        <v>27492</v>
      </c>
      <c r="T33" s="48">
        <v>453</v>
      </c>
      <c r="U33" s="48">
        <v>2</v>
      </c>
      <c r="V33" s="49">
        <f t="shared" si="9"/>
        <v>455</v>
      </c>
      <c r="W33" s="50">
        <f t="shared" si="10"/>
        <v>35945</v>
      </c>
      <c r="X33" s="51">
        <f t="shared" si="11"/>
        <v>800</v>
      </c>
      <c r="Y33" s="51">
        <f t="shared" si="11"/>
        <v>3</v>
      </c>
      <c r="Z33" s="52">
        <f t="shared" si="12"/>
        <v>803</v>
      </c>
    </row>
    <row r="34" spans="1:26" ht="15" thickBot="1">
      <c r="A34" s="53">
        <v>29</v>
      </c>
      <c r="B34" s="48">
        <v>539</v>
      </c>
      <c r="C34" s="48">
        <v>17</v>
      </c>
      <c r="D34" s="49">
        <f t="shared" si="0"/>
        <v>556</v>
      </c>
      <c r="E34" s="50">
        <f t="shared" si="1"/>
        <v>16124</v>
      </c>
      <c r="F34" s="48">
        <v>508</v>
      </c>
      <c r="G34" s="48">
        <v>6</v>
      </c>
      <c r="H34" s="49">
        <f t="shared" si="2"/>
        <v>514</v>
      </c>
      <c r="I34" s="50">
        <f t="shared" si="3"/>
        <v>14906</v>
      </c>
      <c r="J34" s="51">
        <f t="shared" si="4"/>
        <v>1047</v>
      </c>
      <c r="K34" s="51">
        <f t="shared" si="4"/>
        <v>23</v>
      </c>
      <c r="L34" s="52">
        <f t="shared" si="5"/>
        <v>1070</v>
      </c>
      <c r="M34" s="22">
        <f t="shared" si="6"/>
        <v>31030</v>
      </c>
      <c r="N34" s="20"/>
      <c r="O34" s="54">
        <v>80</v>
      </c>
      <c r="P34" s="55">
        <v>323</v>
      </c>
      <c r="Q34" s="55">
        <v>1</v>
      </c>
      <c r="R34" s="56">
        <f t="shared" si="7"/>
        <v>324</v>
      </c>
      <c r="S34" s="57">
        <f t="shared" si="8"/>
        <v>25920</v>
      </c>
      <c r="T34" s="55">
        <v>365</v>
      </c>
      <c r="U34" s="55">
        <v>0</v>
      </c>
      <c r="V34" s="56">
        <f t="shared" si="9"/>
        <v>365</v>
      </c>
      <c r="W34" s="57">
        <f t="shared" si="10"/>
        <v>29200</v>
      </c>
      <c r="X34" s="58">
        <f t="shared" si="11"/>
        <v>688</v>
      </c>
      <c r="Y34" s="58">
        <f t="shared" si="11"/>
        <v>1</v>
      </c>
      <c r="Z34" s="59">
        <f t="shared" si="12"/>
        <v>689</v>
      </c>
    </row>
    <row r="35" spans="1:26" ht="14.25">
      <c r="A35" s="60">
        <v>30</v>
      </c>
      <c r="B35" s="55">
        <v>513</v>
      </c>
      <c r="C35" s="55">
        <v>17</v>
      </c>
      <c r="D35" s="56">
        <f t="shared" si="0"/>
        <v>530</v>
      </c>
      <c r="E35" s="57">
        <f t="shared" si="1"/>
        <v>15900</v>
      </c>
      <c r="F35" s="55">
        <v>447</v>
      </c>
      <c r="G35" s="55">
        <v>11</v>
      </c>
      <c r="H35" s="56">
        <f t="shared" si="2"/>
        <v>458</v>
      </c>
      <c r="I35" s="57">
        <f t="shared" si="3"/>
        <v>13740</v>
      </c>
      <c r="J35" s="58">
        <f t="shared" si="4"/>
        <v>960</v>
      </c>
      <c r="K35" s="58">
        <f t="shared" si="4"/>
        <v>28</v>
      </c>
      <c r="L35" s="59">
        <f t="shared" si="5"/>
        <v>988</v>
      </c>
      <c r="M35" s="22">
        <f t="shared" si="6"/>
        <v>29640</v>
      </c>
      <c r="N35" s="20"/>
      <c r="O35" s="39">
        <v>81</v>
      </c>
      <c r="P35" s="45">
        <v>256</v>
      </c>
      <c r="Q35" s="45">
        <v>0</v>
      </c>
      <c r="R35" s="8">
        <f t="shared" si="7"/>
        <v>256</v>
      </c>
      <c r="S35" s="46">
        <f t="shared" si="8"/>
        <v>20736</v>
      </c>
      <c r="T35" s="45">
        <v>340</v>
      </c>
      <c r="U35" s="45">
        <v>1</v>
      </c>
      <c r="V35" s="8">
        <f t="shared" si="9"/>
        <v>341</v>
      </c>
      <c r="W35" s="46">
        <f t="shared" si="10"/>
        <v>27621</v>
      </c>
      <c r="X35" s="7">
        <f t="shared" si="11"/>
        <v>596</v>
      </c>
      <c r="Y35" s="7">
        <f t="shared" si="11"/>
        <v>1</v>
      </c>
      <c r="Z35" s="9">
        <f t="shared" si="12"/>
        <v>597</v>
      </c>
    </row>
    <row r="36" spans="1:26" ht="14.25">
      <c r="A36" s="13">
        <v>31</v>
      </c>
      <c r="B36" s="45">
        <v>516</v>
      </c>
      <c r="C36" s="45">
        <v>14</v>
      </c>
      <c r="D36" s="8">
        <f t="shared" si="0"/>
        <v>530</v>
      </c>
      <c r="E36" s="46">
        <f t="shared" si="1"/>
        <v>16430</v>
      </c>
      <c r="F36" s="45">
        <v>525</v>
      </c>
      <c r="G36" s="45">
        <v>13</v>
      </c>
      <c r="H36" s="8">
        <f t="shared" si="2"/>
        <v>538</v>
      </c>
      <c r="I36" s="46">
        <f t="shared" si="3"/>
        <v>16678</v>
      </c>
      <c r="J36" s="7">
        <f t="shared" si="4"/>
        <v>1041</v>
      </c>
      <c r="K36" s="7">
        <f t="shared" si="4"/>
        <v>27</v>
      </c>
      <c r="L36" s="9">
        <f t="shared" si="5"/>
        <v>1068</v>
      </c>
      <c r="M36" s="22">
        <f t="shared" si="6"/>
        <v>33108</v>
      </c>
      <c r="N36" s="20"/>
      <c r="O36" s="39">
        <v>82</v>
      </c>
      <c r="P36" s="45">
        <v>262</v>
      </c>
      <c r="Q36" s="45">
        <v>0</v>
      </c>
      <c r="R36" s="8">
        <f t="shared" si="7"/>
        <v>262</v>
      </c>
      <c r="S36" s="46">
        <f t="shared" si="8"/>
        <v>21484</v>
      </c>
      <c r="T36" s="45">
        <v>338</v>
      </c>
      <c r="U36" s="45">
        <v>0</v>
      </c>
      <c r="V36" s="8">
        <f t="shared" si="9"/>
        <v>338</v>
      </c>
      <c r="W36" s="46">
        <f t="shared" si="10"/>
        <v>27716</v>
      </c>
      <c r="X36" s="7">
        <f t="shared" si="11"/>
        <v>600</v>
      </c>
      <c r="Y36" s="7">
        <f t="shared" si="11"/>
        <v>0</v>
      </c>
      <c r="Z36" s="9">
        <f t="shared" si="12"/>
        <v>600</v>
      </c>
    </row>
    <row r="37" spans="1:26" ht="14.25">
      <c r="A37" s="13">
        <v>32</v>
      </c>
      <c r="B37" s="45">
        <v>524</v>
      </c>
      <c r="C37" s="45">
        <v>19</v>
      </c>
      <c r="D37" s="8">
        <f t="shared" si="0"/>
        <v>543</v>
      </c>
      <c r="E37" s="46">
        <f t="shared" si="1"/>
        <v>17376</v>
      </c>
      <c r="F37" s="45">
        <v>522</v>
      </c>
      <c r="G37" s="45">
        <v>22</v>
      </c>
      <c r="H37" s="8">
        <f t="shared" si="2"/>
        <v>544</v>
      </c>
      <c r="I37" s="46">
        <f t="shared" si="3"/>
        <v>17408</v>
      </c>
      <c r="J37" s="7">
        <f aca="true" t="shared" si="13" ref="J37:K55">B37+F37</f>
        <v>1046</v>
      </c>
      <c r="K37" s="7">
        <f t="shared" si="13"/>
        <v>41</v>
      </c>
      <c r="L37" s="9">
        <f t="shared" si="5"/>
        <v>1087</v>
      </c>
      <c r="M37" s="22">
        <f t="shared" si="6"/>
        <v>34784</v>
      </c>
      <c r="N37" s="20"/>
      <c r="O37" s="39">
        <v>83</v>
      </c>
      <c r="P37" s="45">
        <v>226</v>
      </c>
      <c r="Q37" s="45">
        <v>0</v>
      </c>
      <c r="R37" s="8">
        <f t="shared" si="7"/>
        <v>226</v>
      </c>
      <c r="S37" s="46">
        <f t="shared" si="8"/>
        <v>18758</v>
      </c>
      <c r="T37" s="45">
        <v>315</v>
      </c>
      <c r="U37" s="45">
        <v>1</v>
      </c>
      <c r="V37" s="8">
        <f t="shared" si="9"/>
        <v>316</v>
      </c>
      <c r="W37" s="46">
        <f t="shared" si="10"/>
        <v>26228</v>
      </c>
      <c r="X37" s="7">
        <f aca="true" t="shared" si="14" ref="X37:Y59">P37+T37</f>
        <v>541</v>
      </c>
      <c r="Y37" s="7">
        <f t="shared" si="14"/>
        <v>1</v>
      </c>
      <c r="Z37" s="9">
        <f t="shared" si="12"/>
        <v>542</v>
      </c>
    </row>
    <row r="38" spans="1:26" ht="15" thickBot="1">
      <c r="A38" s="13">
        <v>33</v>
      </c>
      <c r="B38" s="45">
        <v>556</v>
      </c>
      <c r="C38" s="45">
        <v>14</v>
      </c>
      <c r="D38" s="8">
        <f t="shared" si="0"/>
        <v>570</v>
      </c>
      <c r="E38" s="46">
        <f t="shared" si="1"/>
        <v>18810</v>
      </c>
      <c r="F38" s="45">
        <v>462</v>
      </c>
      <c r="G38" s="45">
        <v>24</v>
      </c>
      <c r="H38" s="8">
        <f t="shared" si="2"/>
        <v>486</v>
      </c>
      <c r="I38" s="46">
        <f t="shared" si="3"/>
        <v>16038</v>
      </c>
      <c r="J38" s="7">
        <f t="shared" si="13"/>
        <v>1018</v>
      </c>
      <c r="K38" s="7">
        <f t="shared" si="13"/>
        <v>38</v>
      </c>
      <c r="L38" s="9">
        <f t="shared" si="5"/>
        <v>1056</v>
      </c>
      <c r="M38" s="22">
        <f t="shared" si="6"/>
        <v>34848</v>
      </c>
      <c r="N38" s="20"/>
      <c r="O38" s="47">
        <v>84</v>
      </c>
      <c r="P38" s="48">
        <v>182</v>
      </c>
      <c r="Q38" s="48">
        <v>0</v>
      </c>
      <c r="R38" s="49">
        <f t="shared" si="7"/>
        <v>182</v>
      </c>
      <c r="S38" s="50">
        <f t="shared" si="8"/>
        <v>15288</v>
      </c>
      <c r="T38" s="48">
        <v>302</v>
      </c>
      <c r="U38" s="48">
        <v>0</v>
      </c>
      <c r="V38" s="49">
        <f t="shared" si="9"/>
        <v>302</v>
      </c>
      <c r="W38" s="50">
        <f t="shared" si="10"/>
        <v>25368</v>
      </c>
      <c r="X38" s="51">
        <f t="shared" si="14"/>
        <v>484</v>
      </c>
      <c r="Y38" s="51">
        <f t="shared" si="14"/>
        <v>0</v>
      </c>
      <c r="Z38" s="52">
        <f t="shared" si="12"/>
        <v>484</v>
      </c>
    </row>
    <row r="39" spans="1:26" ht="15" thickBot="1">
      <c r="A39" s="53">
        <v>34</v>
      </c>
      <c r="B39" s="48">
        <v>512</v>
      </c>
      <c r="C39" s="48">
        <v>10</v>
      </c>
      <c r="D39" s="49">
        <f t="shared" si="0"/>
        <v>522</v>
      </c>
      <c r="E39" s="50">
        <f t="shared" si="1"/>
        <v>17748</v>
      </c>
      <c r="F39" s="48">
        <v>493</v>
      </c>
      <c r="G39" s="48">
        <v>17</v>
      </c>
      <c r="H39" s="49">
        <f t="shared" si="2"/>
        <v>510</v>
      </c>
      <c r="I39" s="50">
        <f t="shared" si="3"/>
        <v>17340</v>
      </c>
      <c r="J39" s="51">
        <f t="shared" si="13"/>
        <v>1005</v>
      </c>
      <c r="K39" s="51">
        <f t="shared" si="13"/>
        <v>27</v>
      </c>
      <c r="L39" s="52">
        <f t="shared" si="5"/>
        <v>1032</v>
      </c>
      <c r="M39" s="22">
        <f t="shared" si="6"/>
        <v>35088</v>
      </c>
      <c r="N39" s="20"/>
      <c r="O39" s="54">
        <v>85</v>
      </c>
      <c r="P39" s="55">
        <v>159</v>
      </c>
      <c r="Q39" s="55">
        <v>0</v>
      </c>
      <c r="R39" s="56">
        <f t="shared" si="7"/>
        <v>159</v>
      </c>
      <c r="S39" s="57">
        <f t="shared" si="8"/>
        <v>13515</v>
      </c>
      <c r="T39" s="55">
        <v>274</v>
      </c>
      <c r="U39" s="55">
        <v>0</v>
      </c>
      <c r="V39" s="56">
        <f t="shared" si="9"/>
        <v>274</v>
      </c>
      <c r="W39" s="57">
        <f t="shared" si="10"/>
        <v>23290</v>
      </c>
      <c r="X39" s="58">
        <f t="shared" si="14"/>
        <v>433</v>
      </c>
      <c r="Y39" s="58">
        <f t="shared" si="14"/>
        <v>0</v>
      </c>
      <c r="Z39" s="59">
        <f t="shared" si="12"/>
        <v>433</v>
      </c>
    </row>
    <row r="40" spans="1:26" ht="14.25">
      <c r="A40" s="60">
        <v>35</v>
      </c>
      <c r="B40" s="55">
        <v>608</v>
      </c>
      <c r="C40" s="55">
        <v>17</v>
      </c>
      <c r="D40" s="56">
        <f t="shared" si="0"/>
        <v>625</v>
      </c>
      <c r="E40" s="57">
        <f t="shared" si="1"/>
        <v>21875</v>
      </c>
      <c r="F40" s="55">
        <v>504</v>
      </c>
      <c r="G40" s="55">
        <v>14</v>
      </c>
      <c r="H40" s="56">
        <f t="shared" si="2"/>
        <v>518</v>
      </c>
      <c r="I40" s="57">
        <f t="shared" si="3"/>
        <v>18130</v>
      </c>
      <c r="J40" s="58">
        <f t="shared" si="13"/>
        <v>1112</v>
      </c>
      <c r="K40" s="58">
        <f t="shared" si="13"/>
        <v>31</v>
      </c>
      <c r="L40" s="59">
        <f t="shared" si="5"/>
        <v>1143</v>
      </c>
      <c r="M40" s="22">
        <f t="shared" si="6"/>
        <v>40005</v>
      </c>
      <c r="N40" s="20"/>
      <c r="O40" s="39">
        <v>86</v>
      </c>
      <c r="P40" s="45">
        <v>110</v>
      </c>
      <c r="Q40" s="45">
        <v>0</v>
      </c>
      <c r="R40" s="8">
        <f t="shared" si="7"/>
        <v>110</v>
      </c>
      <c r="S40" s="46">
        <f t="shared" si="8"/>
        <v>9460</v>
      </c>
      <c r="T40" s="45">
        <v>223</v>
      </c>
      <c r="U40" s="45">
        <v>1</v>
      </c>
      <c r="V40" s="8">
        <f t="shared" si="9"/>
        <v>224</v>
      </c>
      <c r="W40" s="46">
        <f t="shared" si="10"/>
        <v>19264</v>
      </c>
      <c r="X40" s="7">
        <f t="shared" si="14"/>
        <v>333</v>
      </c>
      <c r="Y40" s="7">
        <f t="shared" si="14"/>
        <v>1</v>
      </c>
      <c r="Z40" s="9">
        <f t="shared" si="12"/>
        <v>334</v>
      </c>
    </row>
    <row r="41" spans="1:26" ht="14.25">
      <c r="A41" s="13">
        <v>36</v>
      </c>
      <c r="B41" s="45">
        <v>541</v>
      </c>
      <c r="C41" s="45">
        <v>20</v>
      </c>
      <c r="D41" s="8">
        <f t="shared" si="0"/>
        <v>561</v>
      </c>
      <c r="E41" s="46">
        <f t="shared" si="1"/>
        <v>20196</v>
      </c>
      <c r="F41" s="45">
        <v>519</v>
      </c>
      <c r="G41" s="45">
        <v>20</v>
      </c>
      <c r="H41" s="8">
        <f t="shared" si="2"/>
        <v>539</v>
      </c>
      <c r="I41" s="46">
        <f t="shared" si="3"/>
        <v>19404</v>
      </c>
      <c r="J41" s="7">
        <f t="shared" si="13"/>
        <v>1060</v>
      </c>
      <c r="K41" s="7">
        <f t="shared" si="13"/>
        <v>40</v>
      </c>
      <c r="L41" s="9">
        <f t="shared" si="5"/>
        <v>1100</v>
      </c>
      <c r="M41" s="22">
        <f t="shared" si="6"/>
        <v>39600</v>
      </c>
      <c r="N41" s="20"/>
      <c r="O41" s="39">
        <v>87</v>
      </c>
      <c r="P41" s="45">
        <v>121</v>
      </c>
      <c r="Q41" s="45">
        <v>1</v>
      </c>
      <c r="R41" s="8">
        <f t="shared" si="7"/>
        <v>122</v>
      </c>
      <c r="S41" s="46">
        <f t="shared" si="8"/>
        <v>10614</v>
      </c>
      <c r="T41" s="45">
        <v>203</v>
      </c>
      <c r="U41" s="45">
        <v>0</v>
      </c>
      <c r="V41" s="8">
        <f t="shared" si="9"/>
        <v>203</v>
      </c>
      <c r="W41" s="46">
        <f t="shared" si="10"/>
        <v>17661</v>
      </c>
      <c r="X41" s="7">
        <f t="shared" si="14"/>
        <v>324</v>
      </c>
      <c r="Y41" s="7">
        <f t="shared" si="14"/>
        <v>1</v>
      </c>
      <c r="Z41" s="9">
        <f t="shared" si="12"/>
        <v>325</v>
      </c>
    </row>
    <row r="42" spans="1:26" ht="14.25">
      <c r="A42" s="13">
        <v>37</v>
      </c>
      <c r="B42" s="45">
        <v>620</v>
      </c>
      <c r="C42" s="45">
        <v>18</v>
      </c>
      <c r="D42" s="8">
        <f t="shared" si="0"/>
        <v>638</v>
      </c>
      <c r="E42" s="46">
        <f t="shared" si="1"/>
        <v>23606</v>
      </c>
      <c r="F42" s="45">
        <v>550</v>
      </c>
      <c r="G42" s="45">
        <v>13</v>
      </c>
      <c r="H42" s="8">
        <f t="shared" si="2"/>
        <v>563</v>
      </c>
      <c r="I42" s="46">
        <f t="shared" si="3"/>
        <v>20831</v>
      </c>
      <c r="J42" s="7">
        <f t="shared" si="13"/>
        <v>1170</v>
      </c>
      <c r="K42" s="7">
        <f t="shared" si="13"/>
        <v>31</v>
      </c>
      <c r="L42" s="9">
        <f t="shared" si="5"/>
        <v>1201</v>
      </c>
      <c r="M42" s="22">
        <f t="shared" si="6"/>
        <v>44437</v>
      </c>
      <c r="N42" s="20"/>
      <c r="O42" s="39">
        <v>88</v>
      </c>
      <c r="P42" s="45">
        <v>99</v>
      </c>
      <c r="Q42" s="45">
        <v>0</v>
      </c>
      <c r="R42" s="8">
        <f t="shared" si="7"/>
        <v>99</v>
      </c>
      <c r="S42" s="46">
        <f t="shared" si="8"/>
        <v>8712</v>
      </c>
      <c r="T42" s="45">
        <v>207</v>
      </c>
      <c r="U42" s="45">
        <v>0</v>
      </c>
      <c r="V42" s="8">
        <f t="shared" si="9"/>
        <v>207</v>
      </c>
      <c r="W42" s="46">
        <f t="shared" si="10"/>
        <v>18216</v>
      </c>
      <c r="X42" s="7">
        <f t="shared" si="14"/>
        <v>306</v>
      </c>
      <c r="Y42" s="7">
        <f t="shared" si="14"/>
        <v>0</v>
      </c>
      <c r="Z42" s="9">
        <f t="shared" si="12"/>
        <v>306</v>
      </c>
    </row>
    <row r="43" spans="1:26" ht="15" thickBot="1">
      <c r="A43" s="13">
        <v>38</v>
      </c>
      <c r="B43" s="45">
        <v>613</v>
      </c>
      <c r="C43" s="45">
        <v>18</v>
      </c>
      <c r="D43" s="8">
        <f t="shared" si="0"/>
        <v>631</v>
      </c>
      <c r="E43" s="46">
        <f t="shared" si="1"/>
        <v>23978</v>
      </c>
      <c r="F43" s="45">
        <v>545</v>
      </c>
      <c r="G43" s="45">
        <v>25</v>
      </c>
      <c r="H43" s="8">
        <f t="shared" si="2"/>
        <v>570</v>
      </c>
      <c r="I43" s="46">
        <f t="shared" si="3"/>
        <v>21660</v>
      </c>
      <c r="J43" s="7">
        <f t="shared" si="13"/>
        <v>1158</v>
      </c>
      <c r="K43" s="7">
        <f t="shared" si="13"/>
        <v>43</v>
      </c>
      <c r="L43" s="9">
        <f t="shared" si="5"/>
        <v>1201</v>
      </c>
      <c r="M43" s="22">
        <f t="shared" si="6"/>
        <v>45638</v>
      </c>
      <c r="N43" s="20"/>
      <c r="O43" s="47">
        <v>89</v>
      </c>
      <c r="P43" s="48">
        <v>54</v>
      </c>
      <c r="Q43" s="48">
        <v>0</v>
      </c>
      <c r="R43" s="49">
        <f t="shared" si="7"/>
        <v>54</v>
      </c>
      <c r="S43" s="50">
        <f t="shared" si="8"/>
        <v>4806</v>
      </c>
      <c r="T43" s="48">
        <v>152</v>
      </c>
      <c r="U43" s="48">
        <v>0</v>
      </c>
      <c r="V43" s="49">
        <f t="shared" si="9"/>
        <v>152</v>
      </c>
      <c r="W43" s="50">
        <f t="shared" si="10"/>
        <v>13528</v>
      </c>
      <c r="X43" s="51">
        <f t="shared" si="14"/>
        <v>206</v>
      </c>
      <c r="Y43" s="51">
        <f t="shared" si="14"/>
        <v>0</v>
      </c>
      <c r="Z43" s="52">
        <f t="shared" si="12"/>
        <v>206</v>
      </c>
    </row>
    <row r="44" spans="1:26" ht="15" thickBot="1">
      <c r="A44" s="53">
        <v>39</v>
      </c>
      <c r="B44" s="48">
        <v>624</v>
      </c>
      <c r="C44" s="48">
        <v>11</v>
      </c>
      <c r="D44" s="49">
        <f t="shared" si="0"/>
        <v>635</v>
      </c>
      <c r="E44" s="50">
        <f t="shared" si="1"/>
        <v>24765</v>
      </c>
      <c r="F44" s="48">
        <v>582</v>
      </c>
      <c r="G44" s="48">
        <v>17</v>
      </c>
      <c r="H44" s="49">
        <f t="shared" si="2"/>
        <v>599</v>
      </c>
      <c r="I44" s="50">
        <f t="shared" si="3"/>
        <v>23361</v>
      </c>
      <c r="J44" s="51">
        <f t="shared" si="13"/>
        <v>1206</v>
      </c>
      <c r="K44" s="51">
        <f t="shared" si="13"/>
        <v>28</v>
      </c>
      <c r="L44" s="52">
        <f t="shared" si="5"/>
        <v>1234</v>
      </c>
      <c r="M44" s="22">
        <f t="shared" si="6"/>
        <v>48126</v>
      </c>
      <c r="N44" s="20"/>
      <c r="O44" s="54">
        <v>90</v>
      </c>
      <c r="P44" s="55">
        <v>60</v>
      </c>
      <c r="Q44" s="55">
        <v>0</v>
      </c>
      <c r="R44" s="56">
        <f t="shared" si="7"/>
        <v>60</v>
      </c>
      <c r="S44" s="57">
        <f t="shared" si="8"/>
        <v>5400</v>
      </c>
      <c r="T44" s="55">
        <v>123</v>
      </c>
      <c r="U44" s="55">
        <v>0</v>
      </c>
      <c r="V44" s="56">
        <f t="shared" si="9"/>
        <v>123</v>
      </c>
      <c r="W44" s="57">
        <f t="shared" si="10"/>
        <v>11070</v>
      </c>
      <c r="X44" s="58">
        <f t="shared" si="14"/>
        <v>183</v>
      </c>
      <c r="Y44" s="58">
        <f t="shared" si="14"/>
        <v>0</v>
      </c>
      <c r="Z44" s="59">
        <f t="shared" si="12"/>
        <v>183</v>
      </c>
    </row>
    <row r="45" spans="1:26" ht="14.25">
      <c r="A45" s="60">
        <v>40</v>
      </c>
      <c r="B45" s="55">
        <v>678</v>
      </c>
      <c r="C45" s="55">
        <v>15</v>
      </c>
      <c r="D45" s="56">
        <f t="shared" si="0"/>
        <v>693</v>
      </c>
      <c r="E45" s="57">
        <f t="shared" si="1"/>
        <v>27720</v>
      </c>
      <c r="F45" s="55">
        <v>649</v>
      </c>
      <c r="G45" s="55">
        <v>17</v>
      </c>
      <c r="H45" s="56">
        <f t="shared" si="2"/>
        <v>666</v>
      </c>
      <c r="I45" s="57">
        <f t="shared" si="3"/>
        <v>26640</v>
      </c>
      <c r="J45" s="58">
        <f t="shared" si="13"/>
        <v>1327</v>
      </c>
      <c r="K45" s="58">
        <f t="shared" si="13"/>
        <v>32</v>
      </c>
      <c r="L45" s="59">
        <f t="shared" si="5"/>
        <v>1359</v>
      </c>
      <c r="M45" s="22">
        <f t="shared" si="6"/>
        <v>54360</v>
      </c>
      <c r="N45" s="20"/>
      <c r="O45" s="39">
        <v>91</v>
      </c>
      <c r="P45" s="45">
        <v>39</v>
      </c>
      <c r="Q45" s="45">
        <v>0</v>
      </c>
      <c r="R45" s="8">
        <f t="shared" si="7"/>
        <v>39</v>
      </c>
      <c r="S45" s="46">
        <f t="shared" si="8"/>
        <v>3549</v>
      </c>
      <c r="T45" s="45">
        <v>94</v>
      </c>
      <c r="U45" s="45">
        <v>0</v>
      </c>
      <c r="V45" s="8">
        <f t="shared" si="9"/>
        <v>94</v>
      </c>
      <c r="W45" s="46">
        <f t="shared" si="10"/>
        <v>8554</v>
      </c>
      <c r="X45" s="7">
        <f t="shared" si="14"/>
        <v>133</v>
      </c>
      <c r="Y45" s="7">
        <f t="shared" si="14"/>
        <v>0</v>
      </c>
      <c r="Z45" s="9">
        <f t="shared" si="12"/>
        <v>133</v>
      </c>
    </row>
    <row r="46" spans="1:26" ht="14.25">
      <c r="A46" s="13">
        <v>41</v>
      </c>
      <c r="B46" s="45">
        <v>720</v>
      </c>
      <c r="C46" s="45">
        <v>10</v>
      </c>
      <c r="D46" s="8">
        <f t="shared" si="0"/>
        <v>730</v>
      </c>
      <c r="E46" s="46">
        <f t="shared" si="1"/>
        <v>29930</v>
      </c>
      <c r="F46" s="45">
        <v>630</v>
      </c>
      <c r="G46" s="45">
        <v>17</v>
      </c>
      <c r="H46" s="8">
        <f t="shared" si="2"/>
        <v>647</v>
      </c>
      <c r="I46" s="46">
        <f t="shared" si="3"/>
        <v>26527</v>
      </c>
      <c r="J46" s="7">
        <f t="shared" si="13"/>
        <v>1350</v>
      </c>
      <c r="K46" s="7">
        <f t="shared" si="13"/>
        <v>27</v>
      </c>
      <c r="L46" s="9">
        <f t="shared" si="5"/>
        <v>1377</v>
      </c>
      <c r="M46" s="22">
        <f t="shared" si="6"/>
        <v>56457</v>
      </c>
      <c r="N46" s="20"/>
      <c r="O46" s="39">
        <v>92</v>
      </c>
      <c r="P46" s="45">
        <v>21</v>
      </c>
      <c r="Q46" s="45">
        <v>0</v>
      </c>
      <c r="R46" s="8">
        <f t="shared" si="7"/>
        <v>21</v>
      </c>
      <c r="S46" s="46">
        <f t="shared" si="8"/>
        <v>1932</v>
      </c>
      <c r="T46" s="45">
        <v>87</v>
      </c>
      <c r="U46" s="45">
        <v>0</v>
      </c>
      <c r="V46" s="8">
        <f t="shared" si="9"/>
        <v>87</v>
      </c>
      <c r="W46" s="46">
        <f t="shared" si="10"/>
        <v>8004</v>
      </c>
      <c r="X46" s="7">
        <f t="shared" si="14"/>
        <v>108</v>
      </c>
      <c r="Y46" s="7">
        <f t="shared" si="14"/>
        <v>0</v>
      </c>
      <c r="Z46" s="9">
        <f t="shared" si="12"/>
        <v>108</v>
      </c>
    </row>
    <row r="47" spans="1:26" ht="14.25">
      <c r="A47" s="13">
        <v>42</v>
      </c>
      <c r="B47" s="45">
        <v>714</v>
      </c>
      <c r="C47" s="45">
        <v>12</v>
      </c>
      <c r="D47" s="8">
        <f t="shared" si="0"/>
        <v>726</v>
      </c>
      <c r="E47" s="46">
        <f t="shared" si="1"/>
        <v>30492</v>
      </c>
      <c r="F47" s="45">
        <v>594</v>
      </c>
      <c r="G47" s="45">
        <v>11</v>
      </c>
      <c r="H47" s="8">
        <f t="shared" si="2"/>
        <v>605</v>
      </c>
      <c r="I47" s="46">
        <f t="shared" si="3"/>
        <v>25410</v>
      </c>
      <c r="J47" s="7">
        <f t="shared" si="13"/>
        <v>1308</v>
      </c>
      <c r="K47" s="7">
        <f t="shared" si="13"/>
        <v>23</v>
      </c>
      <c r="L47" s="9">
        <f t="shared" si="5"/>
        <v>1331</v>
      </c>
      <c r="M47" s="22">
        <f t="shared" si="6"/>
        <v>55902</v>
      </c>
      <c r="N47" s="20"/>
      <c r="O47" s="39">
        <v>93</v>
      </c>
      <c r="P47" s="45">
        <v>22</v>
      </c>
      <c r="Q47" s="45">
        <v>0</v>
      </c>
      <c r="R47" s="8">
        <f t="shared" si="7"/>
        <v>22</v>
      </c>
      <c r="S47" s="46">
        <f t="shared" si="8"/>
        <v>2046</v>
      </c>
      <c r="T47" s="45">
        <v>72</v>
      </c>
      <c r="U47" s="45">
        <v>0</v>
      </c>
      <c r="V47" s="8">
        <f t="shared" si="9"/>
        <v>72</v>
      </c>
      <c r="W47" s="46">
        <f t="shared" si="10"/>
        <v>6696</v>
      </c>
      <c r="X47" s="7">
        <f t="shared" si="14"/>
        <v>94</v>
      </c>
      <c r="Y47" s="7">
        <f t="shared" si="14"/>
        <v>0</v>
      </c>
      <c r="Z47" s="9">
        <f t="shared" si="12"/>
        <v>94</v>
      </c>
    </row>
    <row r="48" spans="1:26" ht="15" thickBot="1">
      <c r="A48" s="13">
        <v>43</v>
      </c>
      <c r="B48" s="45">
        <v>711</v>
      </c>
      <c r="C48" s="45">
        <v>15</v>
      </c>
      <c r="D48" s="8">
        <f t="shared" si="0"/>
        <v>726</v>
      </c>
      <c r="E48" s="46">
        <f t="shared" si="1"/>
        <v>31218</v>
      </c>
      <c r="F48" s="45">
        <v>618</v>
      </c>
      <c r="G48" s="45">
        <v>20</v>
      </c>
      <c r="H48" s="8">
        <f t="shared" si="2"/>
        <v>638</v>
      </c>
      <c r="I48" s="46">
        <f t="shared" si="3"/>
        <v>27434</v>
      </c>
      <c r="J48" s="7">
        <f t="shared" si="13"/>
        <v>1329</v>
      </c>
      <c r="K48" s="7">
        <f t="shared" si="13"/>
        <v>35</v>
      </c>
      <c r="L48" s="9">
        <f t="shared" si="5"/>
        <v>1364</v>
      </c>
      <c r="M48" s="22">
        <f t="shared" si="6"/>
        <v>58652</v>
      </c>
      <c r="N48" s="20"/>
      <c r="O48" s="47">
        <v>94</v>
      </c>
      <c r="P48" s="48">
        <v>18</v>
      </c>
      <c r="Q48" s="48">
        <v>0</v>
      </c>
      <c r="R48" s="49">
        <f t="shared" si="7"/>
        <v>18</v>
      </c>
      <c r="S48" s="50">
        <f t="shared" si="8"/>
        <v>1692</v>
      </c>
      <c r="T48" s="48">
        <v>51</v>
      </c>
      <c r="U48" s="48">
        <v>0</v>
      </c>
      <c r="V48" s="49">
        <f t="shared" si="9"/>
        <v>51</v>
      </c>
      <c r="W48" s="50">
        <f t="shared" si="10"/>
        <v>4794</v>
      </c>
      <c r="X48" s="51">
        <f t="shared" si="14"/>
        <v>69</v>
      </c>
      <c r="Y48" s="51">
        <f t="shared" si="14"/>
        <v>0</v>
      </c>
      <c r="Z48" s="52">
        <f t="shared" si="12"/>
        <v>69</v>
      </c>
    </row>
    <row r="49" spans="1:26" ht="15" thickBot="1">
      <c r="A49" s="53">
        <v>44</v>
      </c>
      <c r="B49" s="48">
        <v>658</v>
      </c>
      <c r="C49" s="48">
        <v>10</v>
      </c>
      <c r="D49" s="49">
        <f t="shared" si="0"/>
        <v>668</v>
      </c>
      <c r="E49" s="50">
        <f t="shared" si="1"/>
        <v>29392</v>
      </c>
      <c r="F49" s="48">
        <v>590</v>
      </c>
      <c r="G49" s="48">
        <v>20</v>
      </c>
      <c r="H49" s="49">
        <f t="shared" si="2"/>
        <v>610</v>
      </c>
      <c r="I49" s="50">
        <f t="shared" si="3"/>
        <v>26840</v>
      </c>
      <c r="J49" s="51">
        <f t="shared" si="13"/>
        <v>1248</v>
      </c>
      <c r="K49" s="51">
        <f t="shared" si="13"/>
        <v>30</v>
      </c>
      <c r="L49" s="52">
        <f t="shared" si="5"/>
        <v>1278</v>
      </c>
      <c r="M49" s="22">
        <f t="shared" si="6"/>
        <v>56232</v>
      </c>
      <c r="N49" s="20"/>
      <c r="O49" s="54">
        <v>95</v>
      </c>
      <c r="P49" s="55">
        <v>10</v>
      </c>
      <c r="Q49" s="55">
        <v>0</v>
      </c>
      <c r="R49" s="56">
        <f t="shared" si="7"/>
        <v>10</v>
      </c>
      <c r="S49" s="57">
        <f t="shared" si="8"/>
        <v>950</v>
      </c>
      <c r="T49" s="55">
        <v>55</v>
      </c>
      <c r="U49" s="55">
        <v>1</v>
      </c>
      <c r="V49" s="56">
        <f t="shared" si="9"/>
        <v>56</v>
      </c>
      <c r="W49" s="57">
        <f t="shared" si="10"/>
        <v>5320</v>
      </c>
      <c r="X49" s="58">
        <f t="shared" si="14"/>
        <v>65</v>
      </c>
      <c r="Y49" s="58">
        <f t="shared" si="14"/>
        <v>1</v>
      </c>
      <c r="Z49" s="59">
        <f t="shared" si="12"/>
        <v>66</v>
      </c>
    </row>
    <row r="50" spans="1:26" ht="14.25">
      <c r="A50" s="60">
        <v>45</v>
      </c>
      <c r="B50" s="55">
        <v>692</v>
      </c>
      <c r="C50" s="55">
        <v>12</v>
      </c>
      <c r="D50" s="56">
        <f t="shared" si="0"/>
        <v>704</v>
      </c>
      <c r="E50" s="57">
        <f t="shared" si="1"/>
        <v>31680</v>
      </c>
      <c r="F50" s="55">
        <v>645</v>
      </c>
      <c r="G50" s="55">
        <v>19</v>
      </c>
      <c r="H50" s="56">
        <f t="shared" si="2"/>
        <v>664</v>
      </c>
      <c r="I50" s="57">
        <f t="shared" si="3"/>
        <v>29880</v>
      </c>
      <c r="J50" s="58">
        <f t="shared" si="13"/>
        <v>1337</v>
      </c>
      <c r="K50" s="58">
        <f t="shared" si="13"/>
        <v>31</v>
      </c>
      <c r="L50" s="59">
        <f t="shared" si="5"/>
        <v>1368</v>
      </c>
      <c r="M50" s="22">
        <f t="shared" si="6"/>
        <v>61560</v>
      </c>
      <c r="N50" s="20"/>
      <c r="O50" s="39">
        <v>96</v>
      </c>
      <c r="P50" s="45">
        <v>5</v>
      </c>
      <c r="Q50" s="45">
        <v>0</v>
      </c>
      <c r="R50" s="8">
        <f t="shared" si="7"/>
        <v>5</v>
      </c>
      <c r="S50" s="46">
        <f t="shared" si="8"/>
        <v>480</v>
      </c>
      <c r="T50" s="45">
        <v>24</v>
      </c>
      <c r="U50" s="45">
        <v>0</v>
      </c>
      <c r="V50" s="8">
        <f t="shared" si="9"/>
        <v>24</v>
      </c>
      <c r="W50" s="46">
        <f t="shared" si="10"/>
        <v>2304</v>
      </c>
      <c r="X50" s="7">
        <f t="shared" si="14"/>
        <v>29</v>
      </c>
      <c r="Y50" s="7">
        <f t="shared" si="14"/>
        <v>0</v>
      </c>
      <c r="Z50" s="9">
        <f t="shared" si="12"/>
        <v>29</v>
      </c>
    </row>
    <row r="51" spans="1:26" ht="14.25">
      <c r="A51" s="13">
        <v>46</v>
      </c>
      <c r="B51" s="45">
        <v>647</v>
      </c>
      <c r="C51" s="45">
        <v>12</v>
      </c>
      <c r="D51" s="8">
        <f t="shared" si="0"/>
        <v>659</v>
      </c>
      <c r="E51" s="46">
        <f t="shared" si="1"/>
        <v>30314</v>
      </c>
      <c r="F51" s="45">
        <v>574</v>
      </c>
      <c r="G51" s="45">
        <v>24</v>
      </c>
      <c r="H51" s="8">
        <f t="shared" si="2"/>
        <v>598</v>
      </c>
      <c r="I51" s="46">
        <f t="shared" si="3"/>
        <v>27508</v>
      </c>
      <c r="J51" s="7">
        <f t="shared" si="13"/>
        <v>1221</v>
      </c>
      <c r="K51" s="7">
        <f t="shared" si="13"/>
        <v>36</v>
      </c>
      <c r="L51" s="9">
        <f t="shared" si="5"/>
        <v>1257</v>
      </c>
      <c r="M51" s="22">
        <f t="shared" si="6"/>
        <v>57822</v>
      </c>
      <c r="N51" s="20"/>
      <c r="O51" s="39">
        <v>97</v>
      </c>
      <c r="P51" s="45">
        <v>10</v>
      </c>
      <c r="Q51" s="45">
        <v>0</v>
      </c>
      <c r="R51" s="8">
        <f t="shared" si="7"/>
        <v>10</v>
      </c>
      <c r="S51" s="46">
        <f t="shared" si="8"/>
        <v>970</v>
      </c>
      <c r="T51" s="45">
        <v>35</v>
      </c>
      <c r="U51" s="45">
        <v>0</v>
      </c>
      <c r="V51" s="8">
        <f t="shared" si="9"/>
        <v>35</v>
      </c>
      <c r="W51" s="46">
        <f t="shared" si="10"/>
        <v>3395</v>
      </c>
      <c r="X51" s="7">
        <f t="shared" si="14"/>
        <v>45</v>
      </c>
      <c r="Y51" s="7">
        <f t="shared" si="14"/>
        <v>0</v>
      </c>
      <c r="Z51" s="9">
        <f t="shared" si="12"/>
        <v>45</v>
      </c>
    </row>
    <row r="52" spans="1:26" ht="14.25">
      <c r="A52" s="13">
        <v>47</v>
      </c>
      <c r="B52" s="45">
        <v>668</v>
      </c>
      <c r="C52" s="45">
        <v>13</v>
      </c>
      <c r="D52" s="8">
        <f t="shared" si="0"/>
        <v>681</v>
      </c>
      <c r="E52" s="46">
        <f t="shared" si="1"/>
        <v>32007</v>
      </c>
      <c r="F52" s="45">
        <v>556</v>
      </c>
      <c r="G52" s="45">
        <v>17</v>
      </c>
      <c r="H52" s="8">
        <f t="shared" si="2"/>
        <v>573</v>
      </c>
      <c r="I52" s="46">
        <f t="shared" si="3"/>
        <v>26931</v>
      </c>
      <c r="J52" s="7">
        <f t="shared" si="13"/>
        <v>1224</v>
      </c>
      <c r="K52" s="7">
        <f t="shared" si="13"/>
        <v>30</v>
      </c>
      <c r="L52" s="9">
        <f t="shared" si="5"/>
        <v>1254</v>
      </c>
      <c r="M52" s="22">
        <f t="shared" si="6"/>
        <v>58938</v>
      </c>
      <c r="N52" s="20"/>
      <c r="O52" s="39">
        <v>98</v>
      </c>
      <c r="P52" s="45">
        <v>4</v>
      </c>
      <c r="Q52" s="45">
        <v>0</v>
      </c>
      <c r="R52" s="8">
        <f t="shared" si="7"/>
        <v>4</v>
      </c>
      <c r="S52" s="46">
        <f t="shared" si="8"/>
        <v>392</v>
      </c>
      <c r="T52" s="45">
        <v>16</v>
      </c>
      <c r="U52" s="45">
        <v>0</v>
      </c>
      <c r="V52" s="8">
        <f t="shared" si="9"/>
        <v>16</v>
      </c>
      <c r="W52" s="46">
        <f t="shared" si="10"/>
        <v>1568</v>
      </c>
      <c r="X52" s="7">
        <f t="shared" si="14"/>
        <v>20</v>
      </c>
      <c r="Y52" s="7">
        <f t="shared" si="14"/>
        <v>0</v>
      </c>
      <c r="Z52" s="9">
        <f t="shared" si="12"/>
        <v>20</v>
      </c>
    </row>
    <row r="53" spans="1:26" ht="15" thickBot="1">
      <c r="A53" s="13">
        <v>48</v>
      </c>
      <c r="B53" s="45">
        <v>486</v>
      </c>
      <c r="C53" s="45">
        <v>11</v>
      </c>
      <c r="D53" s="8">
        <f t="shared" si="0"/>
        <v>497</v>
      </c>
      <c r="E53" s="46">
        <f t="shared" si="1"/>
        <v>23856</v>
      </c>
      <c r="F53" s="45">
        <v>468</v>
      </c>
      <c r="G53" s="45">
        <v>16</v>
      </c>
      <c r="H53" s="8">
        <f t="shared" si="2"/>
        <v>484</v>
      </c>
      <c r="I53" s="46">
        <f t="shared" si="3"/>
        <v>23232</v>
      </c>
      <c r="J53" s="7">
        <f t="shared" si="13"/>
        <v>954</v>
      </c>
      <c r="K53" s="7">
        <f t="shared" si="13"/>
        <v>27</v>
      </c>
      <c r="L53" s="9">
        <f t="shared" si="5"/>
        <v>981</v>
      </c>
      <c r="M53" s="22">
        <f t="shared" si="6"/>
        <v>47088</v>
      </c>
      <c r="N53" s="20"/>
      <c r="O53" s="47">
        <v>99</v>
      </c>
      <c r="P53" s="48">
        <v>3</v>
      </c>
      <c r="Q53" s="48">
        <v>0</v>
      </c>
      <c r="R53" s="49">
        <f t="shared" si="7"/>
        <v>3</v>
      </c>
      <c r="S53" s="50">
        <f t="shared" si="8"/>
        <v>297</v>
      </c>
      <c r="T53" s="48">
        <v>8</v>
      </c>
      <c r="U53" s="48">
        <v>0</v>
      </c>
      <c r="V53" s="49">
        <f t="shared" si="9"/>
        <v>8</v>
      </c>
      <c r="W53" s="50">
        <f t="shared" si="10"/>
        <v>792</v>
      </c>
      <c r="X53" s="51">
        <f t="shared" si="14"/>
        <v>11</v>
      </c>
      <c r="Y53" s="51">
        <f t="shared" si="14"/>
        <v>0</v>
      </c>
      <c r="Z53" s="52">
        <f t="shared" si="12"/>
        <v>11</v>
      </c>
    </row>
    <row r="54" spans="1:26" ht="15" thickBot="1">
      <c r="A54" s="53">
        <v>49</v>
      </c>
      <c r="B54" s="48">
        <v>524</v>
      </c>
      <c r="C54" s="48">
        <v>15</v>
      </c>
      <c r="D54" s="49">
        <f t="shared" si="0"/>
        <v>539</v>
      </c>
      <c r="E54" s="50">
        <f t="shared" si="1"/>
        <v>26411</v>
      </c>
      <c r="F54" s="48">
        <v>518</v>
      </c>
      <c r="G54" s="48">
        <v>18</v>
      </c>
      <c r="H54" s="49">
        <f t="shared" si="2"/>
        <v>536</v>
      </c>
      <c r="I54" s="50">
        <f t="shared" si="3"/>
        <v>26264</v>
      </c>
      <c r="J54" s="51">
        <f t="shared" si="13"/>
        <v>1042</v>
      </c>
      <c r="K54" s="51">
        <f t="shared" si="13"/>
        <v>33</v>
      </c>
      <c r="L54" s="52">
        <f t="shared" si="5"/>
        <v>1075</v>
      </c>
      <c r="M54" s="22">
        <f t="shared" si="6"/>
        <v>52675</v>
      </c>
      <c r="N54" s="20"/>
      <c r="O54" s="54">
        <v>100</v>
      </c>
      <c r="P54" s="55">
        <v>1</v>
      </c>
      <c r="Q54" s="55">
        <v>0</v>
      </c>
      <c r="R54" s="56">
        <f t="shared" si="7"/>
        <v>1</v>
      </c>
      <c r="S54" s="57">
        <f>100*R54</f>
        <v>100</v>
      </c>
      <c r="T54" s="55">
        <v>7</v>
      </c>
      <c r="U54" s="55">
        <v>0</v>
      </c>
      <c r="V54" s="56">
        <f t="shared" si="9"/>
        <v>7</v>
      </c>
      <c r="W54" s="57">
        <f>100*V54</f>
        <v>700</v>
      </c>
      <c r="X54" s="58">
        <f t="shared" si="14"/>
        <v>8</v>
      </c>
      <c r="Y54" s="58">
        <f t="shared" si="14"/>
        <v>0</v>
      </c>
      <c r="Z54" s="59">
        <f t="shared" si="12"/>
        <v>8</v>
      </c>
    </row>
    <row r="55" spans="1:26" ht="14.25">
      <c r="A55" s="60">
        <v>50</v>
      </c>
      <c r="B55" s="55">
        <v>532</v>
      </c>
      <c r="C55" s="55">
        <v>6</v>
      </c>
      <c r="D55" s="56">
        <f t="shared" si="0"/>
        <v>538</v>
      </c>
      <c r="E55" s="57">
        <f t="shared" si="1"/>
        <v>26900</v>
      </c>
      <c r="F55" s="55">
        <v>501</v>
      </c>
      <c r="G55" s="55">
        <v>16</v>
      </c>
      <c r="H55" s="56">
        <f t="shared" si="2"/>
        <v>517</v>
      </c>
      <c r="I55" s="57">
        <f t="shared" si="3"/>
        <v>25850</v>
      </c>
      <c r="J55" s="58">
        <f t="shared" si="13"/>
        <v>1033</v>
      </c>
      <c r="K55" s="58">
        <f t="shared" si="13"/>
        <v>22</v>
      </c>
      <c r="L55" s="59">
        <f t="shared" si="5"/>
        <v>1055</v>
      </c>
      <c r="M55" s="22">
        <f t="shared" si="6"/>
        <v>52750</v>
      </c>
      <c r="N55" s="5"/>
      <c r="O55" s="54">
        <v>101</v>
      </c>
      <c r="P55" s="55">
        <v>1</v>
      </c>
      <c r="Q55" s="55">
        <v>0</v>
      </c>
      <c r="R55" s="56">
        <f t="shared" si="7"/>
        <v>1</v>
      </c>
      <c r="S55" s="57">
        <f>101*R55</f>
        <v>101</v>
      </c>
      <c r="T55" s="55">
        <v>7</v>
      </c>
      <c r="U55" s="55">
        <v>0</v>
      </c>
      <c r="V55" s="56">
        <f t="shared" si="9"/>
        <v>7</v>
      </c>
      <c r="W55" s="57">
        <f>101*V55</f>
        <v>707</v>
      </c>
      <c r="X55" s="58">
        <f t="shared" si="14"/>
        <v>8</v>
      </c>
      <c r="Y55" s="58">
        <f t="shared" si="14"/>
        <v>0</v>
      </c>
      <c r="Z55" s="59">
        <f t="shared" si="12"/>
        <v>8</v>
      </c>
    </row>
    <row r="56" spans="1:26" ht="14.25">
      <c r="A56" s="30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29"/>
      <c r="N56" s="5"/>
      <c r="O56" s="54">
        <v>102</v>
      </c>
      <c r="P56" s="55">
        <v>0</v>
      </c>
      <c r="Q56" s="55">
        <v>0</v>
      </c>
      <c r="R56" s="56">
        <f t="shared" si="7"/>
        <v>0</v>
      </c>
      <c r="S56" s="57">
        <f>O56*R56</f>
        <v>0</v>
      </c>
      <c r="T56" s="55">
        <v>3</v>
      </c>
      <c r="U56" s="55">
        <v>0</v>
      </c>
      <c r="V56" s="56">
        <f t="shared" si="9"/>
        <v>3</v>
      </c>
      <c r="W56" s="57">
        <f>102*V56</f>
        <v>306</v>
      </c>
      <c r="X56" s="58">
        <f t="shared" si="14"/>
        <v>3</v>
      </c>
      <c r="Y56" s="58">
        <f t="shared" si="14"/>
        <v>0</v>
      </c>
      <c r="Z56" s="59">
        <f t="shared" si="12"/>
        <v>3</v>
      </c>
    </row>
    <row r="57" spans="1:26" ht="14.25">
      <c r="A57" s="3"/>
      <c r="B57" s="96" t="s">
        <v>1</v>
      </c>
      <c r="C57" s="97"/>
      <c r="D57" s="98"/>
      <c r="E57" s="27"/>
      <c r="F57" s="96" t="s">
        <v>2</v>
      </c>
      <c r="G57" s="97"/>
      <c r="H57" s="98"/>
      <c r="I57" s="27"/>
      <c r="J57" s="96" t="s">
        <v>7</v>
      </c>
      <c r="K57" s="97"/>
      <c r="L57" s="98"/>
      <c r="M57" s="3"/>
      <c r="N57" s="5"/>
      <c r="O57" s="54">
        <v>103</v>
      </c>
      <c r="P57" s="55">
        <v>1</v>
      </c>
      <c r="Q57" s="55">
        <v>0</v>
      </c>
      <c r="R57" s="56">
        <f t="shared" si="7"/>
        <v>1</v>
      </c>
      <c r="S57" s="57">
        <f>O57*R57</f>
        <v>103</v>
      </c>
      <c r="T57" s="55">
        <v>3</v>
      </c>
      <c r="U57" s="55">
        <v>0</v>
      </c>
      <c r="V57" s="56">
        <f t="shared" si="9"/>
        <v>3</v>
      </c>
      <c r="W57" s="57">
        <f>S57*V57</f>
        <v>309</v>
      </c>
      <c r="X57" s="58">
        <f t="shared" si="14"/>
        <v>4</v>
      </c>
      <c r="Y57" s="58">
        <f t="shared" si="14"/>
        <v>0</v>
      </c>
      <c r="Z57" s="59">
        <f t="shared" si="12"/>
        <v>4</v>
      </c>
    </row>
    <row r="58" spans="2:26" ht="14.25">
      <c r="B58" s="14" t="s">
        <v>3</v>
      </c>
      <c r="C58" s="14" t="s">
        <v>4</v>
      </c>
      <c r="D58" s="14" t="s">
        <v>5</v>
      </c>
      <c r="E58" s="14"/>
      <c r="F58" s="14" t="s">
        <v>3</v>
      </c>
      <c r="G58" s="14" t="s">
        <v>4</v>
      </c>
      <c r="H58" s="14" t="s">
        <v>5</v>
      </c>
      <c r="I58" s="14"/>
      <c r="J58" s="14" t="s">
        <v>3</v>
      </c>
      <c r="K58" s="14" t="s">
        <v>4</v>
      </c>
      <c r="L58" s="14" t="s">
        <v>5</v>
      </c>
      <c r="O58" s="54">
        <v>104</v>
      </c>
      <c r="P58" s="55">
        <v>0</v>
      </c>
      <c r="Q58" s="55">
        <v>0</v>
      </c>
      <c r="R58" s="56">
        <f t="shared" si="7"/>
        <v>0</v>
      </c>
      <c r="S58" s="57">
        <f>O58*R58</f>
        <v>0</v>
      </c>
      <c r="T58" s="55">
        <v>0</v>
      </c>
      <c r="U58" s="55">
        <v>0</v>
      </c>
      <c r="V58" s="56">
        <f t="shared" si="9"/>
        <v>0</v>
      </c>
      <c r="W58" s="57">
        <f>S58*V58</f>
        <v>0</v>
      </c>
      <c r="X58" s="58">
        <f t="shared" si="14"/>
        <v>0</v>
      </c>
      <c r="Y58" s="58">
        <f t="shared" si="14"/>
        <v>0</v>
      </c>
      <c r="Z58" s="59">
        <f t="shared" si="12"/>
        <v>0</v>
      </c>
    </row>
    <row r="59" spans="1:26" ht="14.25">
      <c r="A59" s="41" t="s">
        <v>7</v>
      </c>
      <c r="B59" s="10">
        <f>SUM(B5:B55)+SUM(P5:P59)</f>
        <v>44087</v>
      </c>
      <c r="C59" s="10">
        <f aca="true" t="shared" si="15" ref="C59:L59">SUM(C5:C55)+SUM(Q5:Q59)</f>
        <v>788</v>
      </c>
      <c r="D59" s="10">
        <f t="shared" si="15"/>
        <v>44875</v>
      </c>
      <c r="E59" s="10" t="e">
        <f t="shared" si="15"/>
        <v>#VALUE!</v>
      </c>
      <c r="F59" s="10">
        <f t="shared" si="15"/>
        <v>43827</v>
      </c>
      <c r="G59" s="10">
        <f t="shared" si="15"/>
        <v>787</v>
      </c>
      <c r="H59" s="10">
        <f t="shared" si="15"/>
        <v>44614</v>
      </c>
      <c r="I59" s="10">
        <f t="shared" si="15"/>
        <v>2070830</v>
      </c>
      <c r="J59" s="10">
        <f t="shared" si="15"/>
        <v>87914</v>
      </c>
      <c r="K59" s="10">
        <f t="shared" si="15"/>
        <v>1575</v>
      </c>
      <c r="L59" s="10">
        <f t="shared" si="15"/>
        <v>89489</v>
      </c>
      <c r="O59" s="75" t="s">
        <v>49</v>
      </c>
      <c r="P59" s="55">
        <v>0</v>
      </c>
      <c r="Q59" s="55">
        <v>0</v>
      </c>
      <c r="R59" s="56">
        <f t="shared" si="7"/>
        <v>0</v>
      </c>
      <c r="S59" s="57" t="e">
        <f>O59*R59</f>
        <v>#VALUE!</v>
      </c>
      <c r="T59" s="55">
        <v>1</v>
      </c>
      <c r="U59" s="55">
        <v>0</v>
      </c>
      <c r="V59" s="56">
        <f t="shared" si="9"/>
        <v>1</v>
      </c>
      <c r="W59" s="57">
        <f>105*V59</f>
        <v>105</v>
      </c>
      <c r="X59" s="58">
        <f t="shared" si="14"/>
        <v>1</v>
      </c>
      <c r="Y59" s="58">
        <f t="shared" si="14"/>
        <v>0</v>
      </c>
      <c r="Z59" s="59">
        <f t="shared" si="12"/>
        <v>1</v>
      </c>
    </row>
    <row r="60" spans="19:23" ht="14.25">
      <c r="S60" t="e">
        <f>(SUM(E5:E55)+SUM(S5:S59))/D59</f>
        <v>#VALUE!</v>
      </c>
      <c r="W60">
        <f>(SUM(I5:I55)+SUM(W5:W59))/H59</f>
        <v>46.41659568745237</v>
      </c>
    </row>
    <row r="61" spans="1:17" ht="14.25">
      <c r="A61" s="76" t="s">
        <v>22</v>
      </c>
      <c r="B61" s="70"/>
      <c r="C61" s="70"/>
      <c r="D61" s="94" t="s">
        <v>8</v>
      </c>
      <c r="E61" s="99"/>
      <c r="F61" s="99"/>
      <c r="G61" s="95"/>
      <c r="H61" s="94" t="s">
        <v>9</v>
      </c>
      <c r="I61" s="99"/>
      <c r="J61" s="99"/>
      <c r="K61" s="100"/>
      <c r="L61" s="94" t="s">
        <v>7</v>
      </c>
      <c r="M61" s="101"/>
      <c r="N61" s="101"/>
      <c r="O61" s="101"/>
      <c r="P61" s="101"/>
      <c r="Q61" s="95"/>
    </row>
    <row r="62" spans="1:24" ht="14.25">
      <c r="A62" s="71"/>
      <c r="B62" s="72"/>
      <c r="C62" s="72"/>
      <c r="D62" s="79" t="s">
        <v>10</v>
      </c>
      <c r="E62" s="80"/>
      <c r="F62" s="79" t="s">
        <v>11</v>
      </c>
      <c r="G62" s="79" t="s">
        <v>12</v>
      </c>
      <c r="H62" s="79" t="s">
        <v>10</v>
      </c>
      <c r="I62" s="80"/>
      <c r="J62" s="79" t="s">
        <v>11</v>
      </c>
      <c r="K62" s="78" t="s">
        <v>12</v>
      </c>
      <c r="L62" s="81" t="s">
        <v>10</v>
      </c>
      <c r="M62" s="81" t="s">
        <v>11</v>
      </c>
      <c r="N62" s="94" t="s">
        <v>11</v>
      </c>
      <c r="O62" s="95"/>
      <c r="P62" s="94" t="s">
        <v>12</v>
      </c>
      <c r="Q62" s="95"/>
      <c r="S62" s="35" t="s">
        <v>23</v>
      </c>
      <c r="T62" s="68"/>
      <c r="U62" s="68" t="s">
        <v>24</v>
      </c>
      <c r="V62" s="68"/>
      <c r="W62" s="3"/>
      <c r="X62" s="86">
        <v>44.35010584958217</v>
      </c>
    </row>
    <row r="63" spans="1:24" ht="14.25">
      <c r="A63" s="82" t="s">
        <v>50</v>
      </c>
      <c r="B63" s="69"/>
      <c r="C63" s="69"/>
      <c r="D63" s="11">
        <f>SUM(B5:B10)</f>
        <v>2112</v>
      </c>
      <c r="F63" s="11">
        <f>SUM(C5:C10)</f>
        <v>46</v>
      </c>
      <c r="G63" s="16">
        <f>SUM(D5:D10)</f>
        <v>2158</v>
      </c>
      <c r="H63" s="11">
        <f>SUM(F5:F10)</f>
        <v>1995</v>
      </c>
      <c r="J63" s="11">
        <f>SUM(G5:G10)</f>
        <v>37</v>
      </c>
      <c r="K63" s="16">
        <f>SUM(H5:H10)</f>
        <v>2032</v>
      </c>
      <c r="L63" s="83">
        <f>SUM(J5:J10)</f>
        <v>4107</v>
      </c>
      <c r="M63" s="83">
        <f>SUM(K5:K10)</f>
        <v>83</v>
      </c>
      <c r="N63" s="90">
        <f>SUM(K5:K10)</f>
        <v>83</v>
      </c>
      <c r="O63" s="91"/>
      <c r="P63" s="92">
        <f>SUM(L5:L10)</f>
        <v>4190</v>
      </c>
      <c r="Q63" s="93"/>
      <c r="S63" s="35"/>
      <c r="T63" s="68"/>
      <c r="U63" s="68" t="s">
        <v>25</v>
      </c>
      <c r="V63" s="68"/>
      <c r="W63" s="3"/>
      <c r="X63" s="86">
        <v>46.41659568745237</v>
      </c>
    </row>
    <row r="64" spans="1:24" ht="14.25">
      <c r="A64" s="82" t="s">
        <v>51</v>
      </c>
      <c r="B64" s="69"/>
      <c r="C64" s="69"/>
      <c r="D64" s="11">
        <f>SUM(B11:B16)</f>
        <v>2210</v>
      </c>
      <c r="F64" s="11">
        <f>SUM(C11:C16)</f>
        <v>41</v>
      </c>
      <c r="G64" s="16">
        <f>SUM(D11:D16)</f>
        <v>2251</v>
      </c>
      <c r="H64" s="11">
        <f>SUM(F11:F16)</f>
        <v>2124</v>
      </c>
      <c r="J64" s="11">
        <f>SUM(G11:G16)</f>
        <v>33</v>
      </c>
      <c r="K64" s="16">
        <f>SUM(H11:H16)</f>
        <v>2157</v>
      </c>
      <c r="L64" s="83">
        <f>SUM(J11:J16)</f>
        <v>4334</v>
      </c>
      <c r="M64" s="83">
        <f>SUM(K11:K16)</f>
        <v>74</v>
      </c>
      <c r="N64" s="90">
        <f>SUM(K11:K16)</f>
        <v>74</v>
      </c>
      <c r="O64" s="91"/>
      <c r="P64" s="92">
        <f>SUM(L11:L16)</f>
        <v>4408</v>
      </c>
      <c r="Q64" s="93"/>
      <c r="S64" s="35"/>
      <c r="T64" s="68"/>
      <c r="U64" s="68" t="s">
        <v>7</v>
      </c>
      <c r="V64" s="68"/>
      <c r="W64" s="3"/>
      <c r="X64" s="86">
        <v>45.3803372481534</v>
      </c>
    </row>
    <row r="65" spans="1:17" ht="14.25">
      <c r="A65" s="82" t="s">
        <v>52</v>
      </c>
      <c r="B65" s="69"/>
      <c r="C65" s="69"/>
      <c r="D65" s="11">
        <f>SUM(B17:B19)</f>
        <v>1144</v>
      </c>
      <c r="F65" s="11">
        <f>SUM(C17:C19)</f>
        <v>17</v>
      </c>
      <c r="G65" s="16">
        <f>SUM(D17:D19)</f>
        <v>1161</v>
      </c>
      <c r="H65" s="11">
        <f>SUM(F17:F19)</f>
        <v>1149</v>
      </c>
      <c r="J65" s="11">
        <f>SUM(G17:G19)</f>
        <v>22</v>
      </c>
      <c r="K65" s="16">
        <f>SUM(H17:H19)</f>
        <v>1171</v>
      </c>
      <c r="L65" s="83">
        <f>SUM(J17:J19)</f>
        <v>2293</v>
      </c>
      <c r="M65" s="83">
        <f>SUM(K17:K19)</f>
        <v>39</v>
      </c>
      <c r="N65" s="90">
        <f>SUM(K17:K19)</f>
        <v>39</v>
      </c>
      <c r="O65" s="91"/>
      <c r="P65" s="92">
        <f>SUM(L17:L19)</f>
        <v>2332</v>
      </c>
      <c r="Q65" s="93"/>
    </row>
    <row r="66" spans="1:17" ht="14.25">
      <c r="A66" s="82" t="s">
        <v>53</v>
      </c>
      <c r="B66" s="69"/>
      <c r="C66" s="69"/>
      <c r="D66" s="11">
        <f>SUM(B5:B24)</f>
        <v>7550</v>
      </c>
      <c r="F66" s="11">
        <f>SUM(C5:C24)</f>
        <v>135</v>
      </c>
      <c r="G66" s="16">
        <f>SUM(D5:D24)</f>
        <v>7685</v>
      </c>
      <c r="H66" s="11">
        <f>SUM(F5:F24)</f>
        <v>7276</v>
      </c>
      <c r="J66" s="11">
        <f>SUM(G5:G24)</f>
        <v>121</v>
      </c>
      <c r="K66" s="16">
        <f>SUM(H5:H24)</f>
        <v>7397</v>
      </c>
      <c r="L66" s="83">
        <f>SUM(J5:J24)</f>
        <v>14826</v>
      </c>
      <c r="M66" s="83">
        <f>SUM(K5:K24)</f>
        <v>256</v>
      </c>
      <c r="N66" s="90">
        <f>SUM(K5:K24)</f>
        <v>256</v>
      </c>
      <c r="O66" s="91"/>
      <c r="P66" s="92">
        <f>SUM(L5:L24)</f>
        <v>15082</v>
      </c>
      <c r="Q66" s="93"/>
    </row>
    <row r="67" spans="1:17" ht="14.25">
      <c r="A67" s="82" t="s">
        <v>54</v>
      </c>
      <c r="B67" s="69"/>
      <c r="C67" s="69"/>
      <c r="D67" s="11">
        <f>SUM(B45:B55)+SUM(P5:P18)</f>
        <v>15624</v>
      </c>
      <c r="F67" s="11">
        <f>SUM(C45:C55)+SUM(Q5:Q18)</f>
        <v>225</v>
      </c>
      <c r="G67" s="16">
        <f>SUM(D45:D55)+SUM(R5:R18)</f>
        <v>15849</v>
      </c>
      <c r="H67" s="11">
        <f>SUM(F45:F55)+SUM(T5:T18)</f>
        <v>14997</v>
      </c>
      <c r="J67" s="11">
        <f>SUM(G45:G55)+SUM(U5:U18)</f>
        <v>311</v>
      </c>
      <c r="K67" s="16">
        <f>SUM(H45:H55)+SUM(V5:V18)</f>
        <v>15308</v>
      </c>
      <c r="L67" s="83">
        <f>SUM(J45:J55)+SUM(X5:X18)</f>
        <v>30621</v>
      </c>
      <c r="M67" s="83">
        <f>SUM(K45:K55)+SUM(Y5:Y18)</f>
        <v>536</v>
      </c>
      <c r="N67" s="90">
        <f>SUM(K45:K55)+SUM(Y5:Y18)</f>
        <v>536</v>
      </c>
      <c r="O67" s="91"/>
      <c r="P67" s="92">
        <f>SUM(L45:L55)+SUM(Z5:Z18)</f>
        <v>31157</v>
      </c>
      <c r="Q67" s="93"/>
    </row>
    <row r="68" spans="1:17" ht="14.25">
      <c r="A68" s="82" t="s">
        <v>55</v>
      </c>
      <c r="B68" s="69"/>
      <c r="C68" s="69"/>
      <c r="D68" s="11">
        <f>SUM(P19:P28)</f>
        <v>6429</v>
      </c>
      <c r="F68" s="11">
        <f>SUM(Q19:Q28)</f>
        <v>18</v>
      </c>
      <c r="G68" s="16">
        <f>SUM(R19:R28)</f>
        <v>6447</v>
      </c>
      <c r="H68" s="11">
        <f>SUM(T19:T28)</f>
        <v>6535</v>
      </c>
      <c r="J68" s="11">
        <f>SUM(U19:U28)</f>
        <v>17</v>
      </c>
      <c r="K68" s="16">
        <f>SUM(V19:V28)</f>
        <v>6552</v>
      </c>
      <c r="L68" s="83">
        <f>SUM(X19:X28)</f>
        <v>12964</v>
      </c>
      <c r="M68" s="83">
        <f>SUM(Y19:Y28)</f>
        <v>35</v>
      </c>
      <c r="N68" s="90">
        <f>SUM(Y19:Y28)</f>
        <v>35</v>
      </c>
      <c r="O68" s="91"/>
      <c r="P68" s="92">
        <f>SUM(Z19:Z28)</f>
        <v>12999</v>
      </c>
      <c r="Q68" s="93"/>
    </row>
    <row r="69" spans="1:17" ht="14.25">
      <c r="A69" s="82" t="s">
        <v>56</v>
      </c>
      <c r="B69" s="69"/>
      <c r="C69" s="69"/>
      <c r="D69" s="11">
        <f>SUM(P19:P59)</f>
        <v>10380</v>
      </c>
      <c r="F69" s="11">
        <f>SUM(Q19:Q59)</f>
        <v>23</v>
      </c>
      <c r="G69" s="16">
        <f>SUM(R19:R59)</f>
        <v>10403</v>
      </c>
      <c r="H69" s="11">
        <f>SUM(T19:T59)</f>
        <v>11949</v>
      </c>
      <c r="J69" s="11">
        <f>SUM(U19:U59)</f>
        <v>29</v>
      </c>
      <c r="K69" s="16">
        <f>SUM(V19:V59)</f>
        <v>11978</v>
      </c>
      <c r="L69" s="83">
        <f>SUM(X19:X59)</f>
        <v>22329</v>
      </c>
      <c r="M69" s="83">
        <f>SUM(Y19:Y54)</f>
        <v>52</v>
      </c>
      <c r="N69" s="90">
        <f>SUM(Y19:Y54)</f>
        <v>52</v>
      </c>
      <c r="O69" s="91"/>
      <c r="P69" s="92">
        <f>SUM(Z19:Z59)</f>
        <v>22381</v>
      </c>
      <c r="Q69" s="93"/>
    </row>
    <row r="70" spans="1:17" ht="14.25">
      <c r="A70" s="84" t="s">
        <v>57</v>
      </c>
      <c r="B70" s="85"/>
      <c r="C70" s="85"/>
      <c r="D70" s="11">
        <f>SUM(P29:P59)</f>
        <v>3951</v>
      </c>
      <c r="F70" s="11">
        <f>SUM(Q29:Q59)</f>
        <v>5</v>
      </c>
      <c r="G70" s="16">
        <f>SUM(R29:R59)</f>
        <v>3956</v>
      </c>
      <c r="H70" s="11">
        <f>SUM(T29:T59)</f>
        <v>5414</v>
      </c>
      <c r="J70" s="11">
        <f>SUM(U29:U59)</f>
        <v>12</v>
      </c>
      <c r="K70" s="16">
        <f>SUM(V29:V59)</f>
        <v>5426</v>
      </c>
      <c r="L70" s="83">
        <f>SUM(X29:X59)</f>
        <v>9365</v>
      </c>
      <c r="M70" s="83">
        <f>SUM(Y29:Y54)</f>
        <v>17</v>
      </c>
      <c r="N70" s="90">
        <f>SUM(Y29:Y54)</f>
        <v>17</v>
      </c>
      <c r="O70" s="91"/>
      <c r="P70" s="92">
        <f>SUM(Z29:Z59)</f>
        <v>9382</v>
      </c>
      <c r="Q70" s="93"/>
    </row>
  </sheetData>
  <sheetProtection/>
  <mergeCells count="32">
    <mergeCell ref="N68:O68"/>
    <mergeCell ref="P68:Q68"/>
    <mergeCell ref="N69:O69"/>
    <mergeCell ref="P69:Q69"/>
    <mergeCell ref="N70:O70"/>
    <mergeCell ref="P70:Q70"/>
    <mergeCell ref="N65:O65"/>
    <mergeCell ref="P65:Q65"/>
    <mergeCell ref="N66:O66"/>
    <mergeCell ref="P66:Q66"/>
    <mergeCell ref="N67:O67"/>
    <mergeCell ref="P67:Q67"/>
    <mergeCell ref="N62:O62"/>
    <mergeCell ref="P62:Q62"/>
    <mergeCell ref="N63:O63"/>
    <mergeCell ref="P63:Q63"/>
    <mergeCell ref="N64:O64"/>
    <mergeCell ref="P64:Q64"/>
    <mergeCell ref="B57:D57"/>
    <mergeCell ref="F57:H57"/>
    <mergeCell ref="J57:L57"/>
    <mergeCell ref="D61:G61"/>
    <mergeCell ref="H61:K61"/>
    <mergeCell ref="L61:Q61"/>
    <mergeCell ref="T3:V3"/>
    <mergeCell ref="X3:Z3"/>
    <mergeCell ref="A3:A4"/>
    <mergeCell ref="B3:D3"/>
    <mergeCell ref="F3:H3"/>
    <mergeCell ref="J3:L3"/>
    <mergeCell ref="O3:O4"/>
    <mergeCell ref="P3:R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落合 要之</dc:creator>
  <cp:keywords/>
  <dc:description/>
  <cp:lastModifiedBy>遠藤 奈々恵</cp:lastModifiedBy>
  <cp:lastPrinted>2017-04-03T08:28:35Z</cp:lastPrinted>
  <dcterms:created xsi:type="dcterms:W3CDTF">2006-04-03T09:43:32Z</dcterms:created>
  <dcterms:modified xsi:type="dcterms:W3CDTF">2023-04-17T08:21:37Z</dcterms:modified>
  <cp:category/>
  <cp:version/>
  <cp:contentType/>
  <cp:contentStatus/>
</cp:coreProperties>
</file>