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G:\R8市民課\092住民記録\01住基総括\040統計\00002-01資　市民係作成統計資料~~99\★公開用データ　令和3年度～\R8\"/>
    </mc:Choice>
  </mc:AlternateContent>
  <xr:revisionPtr revIDLastSave="0" documentId="13_ncr:1_{6DC35B48-319D-42EB-93B7-FBCD62A69D0F}" xr6:coauthVersionLast="47" xr6:coauthVersionMax="47" xr10:uidLastSave="{00000000-0000-0000-0000-000000000000}"/>
  <bookViews>
    <workbookView xWindow="-108" yWindow="-108" windowWidth="23256" windowHeight="12456" activeTab="4" xr2:uid="{00000000-000D-0000-FFFF-FFFF00000000}"/>
  </bookViews>
  <sheets>
    <sheet name="4月" sheetId="25" r:id="rId1"/>
    <sheet name="5月" sheetId="24" r:id="rId2"/>
    <sheet name="6月" sheetId="23" r:id="rId3"/>
    <sheet name="7月" sheetId="22" r:id="rId4"/>
    <sheet name="8月" sheetId="21" r:id="rId5"/>
    <sheet name="9月" sheetId="20" r:id="rId6"/>
    <sheet name="10月" sheetId="19" r:id="rId7"/>
    <sheet name="11月" sheetId="18" r:id="rId8"/>
    <sheet name="12月" sheetId="14" r:id="rId9"/>
    <sheet name="1月" sheetId="15" r:id="rId10"/>
    <sheet name="2月" sheetId="16" r:id="rId11"/>
    <sheet name="3月" sheetId="17" r:id="rId12"/>
  </sheets>
  <definedNames>
    <definedName name="_xlnm.Print_Area" localSheetId="6">'10月'!$A$1:$M$127</definedName>
    <definedName name="_xlnm.Print_Area" localSheetId="7">'11月'!$A$1:$M$127</definedName>
    <definedName name="_xlnm.Print_Area" localSheetId="8">'12月'!$A$1:$M$127</definedName>
    <definedName name="_xlnm.Print_Area" localSheetId="9">'1月'!$A$1:$M$127</definedName>
    <definedName name="_xlnm.Print_Area" localSheetId="10">'2月'!$A$1:$M$127</definedName>
    <definedName name="_xlnm.Print_Area" localSheetId="11">'3月'!$A$1:$M$127</definedName>
    <definedName name="_xlnm.Print_Area" localSheetId="0">'4月'!$A$1:$M$127</definedName>
    <definedName name="_xlnm.Print_Area" localSheetId="1">'5月'!$A$1:$M$127</definedName>
    <definedName name="_xlnm.Print_Area" localSheetId="2">'6月'!$A$1:$M$127</definedName>
    <definedName name="_xlnm.Print_Area" localSheetId="3">'7月'!$A$1:$M$127</definedName>
    <definedName name="_xlnm.Print_Area" localSheetId="4">'8月'!$A$1:$M$127</definedName>
    <definedName name="_xlnm.Print_Area" localSheetId="5">'9月'!$A$1:$M$127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4" l="1"/>
  <c r="F31" i="24"/>
  <c r="F72" i="25"/>
  <c r="J14" i="25"/>
  <c r="J62" i="25" s="1"/>
  <c r="M12" i="25"/>
  <c r="M87" i="17"/>
  <c r="F96" i="17"/>
  <c r="J14" i="17" l="1"/>
  <c r="M91" i="16"/>
  <c r="M40" i="20"/>
  <c r="E40" i="20"/>
  <c r="J59" i="21" l="1"/>
  <c r="J38" i="22" l="1"/>
  <c r="M101" i="24" l="1"/>
  <c r="L123" i="25" l="1"/>
  <c r="K123" i="25"/>
  <c r="J123" i="25"/>
  <c r="M122" i="25"/>
  <c r="M121" i="25"/>
  <c r="M120" i="25"/>
  <c r="M119" i="25"/>
  <c r="M118" i="25"/>
  <c r="M117" i="25"/>
  <c r="M116" i="25"/>
  <c r="M115" i="25"/>
  <c r="M114" i="25"/>
  <c r="E114" i="25"/>
  <c r="D114" i="25"/>
  <c r="C114" i="25"/>
  <c r="M113" i="25"/>
  <c r="F113" i="25"/>
  <c r="M112" i="25"/>
  <c r="F112" i="25"/>
  <c r="M111" i="25"/>
  <c r="M110" i="25"/>
  <c r="E110" i="25"/>
  <c r="D110" i="25"/>
  <c r="C110" i="25"/>
  <c r="F109" i="25"/>
  <c r="L108" i="25"/>
  <c r="K108" i="25"/>
  <c r="J108" i="25"/>
  <c r="F108" i="25"/>
  <c r="M107" i="25"/>
  <c r="F107" i="25"/>
  <c r="M106" i="25"/>
  <c r="M108" i="25" s="1"/>
  <c r="F106" i="25"/>
  <c r="M105" i="25"/>
  <c r="M104" i="25"/>
  <c r="E104" i="25"/>
  <c r="D104" i="25"/>
  <c r="C104" i="25"/>
  <c r="F103" i="25"/>
  <c r="L102" i="25"/>
  <c r="K102" i="25"/>
  <c r="J102" i="25"/>
  <c r="F102" i="25"/>
  <c r="M101" i="25"/>
  <c r="F101" i="25"/>
  <c r="M100" i="25"/>
  <c r="F100" i="25"/>
  <c r="M99" i="25"/>
  <c r="F99" i="25"/>
  <c r="M98" i="25"/>
  <c r="F98" i="25"/>
  <c r="M97" i="25"/>
  <c r="F97" i="25"/>
  <c r="M96" i="25"/>
  <c r="F96" i="25"/>
  <c r="M95" i="25"/>
  <c r="F95" i="25"/>
  <c r="M94" i="25"/>
  <c r="F94" i="25"/>
  <c r="M93" i="25"/>
  <c r="F93" i="25"/>
  <c r="M92" i="25"/>
  <c r="F92" i="25"/>
  <c r="M91" i="25"/>
  <c r="F91" i="25"/>
  <c r="M90" i="25"/>
  <c r="F90" i="25"/>
  <c r="M89" i="25"/>
  <c r="F89" i="25"/>
  <c r="M88" i="25"/>
  <c r="F88" i="25"/>
  <c r="M87" i="25"/>
  <c r="F87" i="25"/>
  <c r="M86" i="25"/>
  <c r="F86" i="25"/>
  <c r="M85" i="25"/>
  <c r="F85" i="25"/>
  <c r="M84" i="25"/>
  <c r="F84" i="25"/>
  <c r="M83" i="25"/>
  <c r="F83" i="25"/>
  <c r="M82" i="25"/>
  <c r="F82" i="25"/>
  <c r="M81" i="25"/>
  <c r="F81" i="25"/>
  <c r="M80" i="25"/>
  <c r="F80" i="25"/>
  <c r="F79" i="25"/>
  <c r="L78" i="25"/>
  <c r="K78" i="25"/>
  <c r="J78" i="25"/>
  <c r="F78" i="25"/>
  <c r="M77" i="25"/>
  <c r="F77" i="25"/>
  <c r="M76" i="25"/>
  <c r="F76" i="25"/>
  <c r="M75" i="25"/>
  <c r="F75" i="25"/>
  <c r="M74" i="25"/>
  <c r="F74" i="25"/>
  <c r="M73" i="25"/>
  <c r="F73" i="25"/>
  <c r="M72" i="25"/>
  <c r="M71" i="25"/>
  <c r="F71" i="25"/>
  <c r="L65" i="25"/>
  <c r="K65" i="25"/>
  <c r="L59" i="25"/>
  <c r="K59" i="25"/>
  <c r="J59" i="25"/>
  <c r="M58" i="25"/>
  <c r="M57" i="25"/>
  <c r="M56" i="25"/>
  <c r="M55" i="25"/>
  <c r="M54" i="25"/>
  <c r="M53" i="25"/>
  <c r="M52" i="25"/>
  <c r="M51" i="25"/>
  <c r="M50" i="25"/>
  <c r="E50" i="25"/>
  <c r="D50" i="25"/>
  <c r="C50" i="25"/>
  <c r="M49" i="25"/>
  <c r="F49" i="25"/>
  <c r="M48" i="25"/>
  <c r="F48" i="25"/>
  <c r="M47" i="25"/>
  <c r="M46" i="25"/>
  <c r="E46" i="25"/>
  <c r="D46" i="25"/>
  <c r="C46" i="25"/>
  <c r="F45" i="25"/>
  <c r="L44" i="25"/>
  <c r="K44" i="25"/>
  <c r="J44" i="25"/>
  <c r="F44" i="25"/>
  <c r="M43" i="25"/>
  <c r="F43" i="25"/>
  <c r="M42" i="25"/>
  <c r="F42" i="25"/>
  <c r="M41" i="25"/>
  <c r="M40" i="25"/>
  <c r="E40" i="25"/>
  <c r="D40" i="25"/>
  <c r="C40" i="25"/>
  <c r="F39" i="25"/>
  <c r="L38" i="25"/>
  <c r="K38" i="25"/>
  <c r="J38" i="25"/>
  <c r="F38" i="25"/>
  <c r="M37" i="25"/>
  <c r="F37" i="25"/>
  <c r="M36" i="25"/>
  <c r="F36" i="25"/>
  <c r="M35" i="25"/>
  <c r="F35" i="25"/>
  <c r="M34" i="25"/>
  <c r="F34" i="25"/>
  <c r="M33" i="25"/>
  <c r="F33" i="25"/>
  <c r="M32" i="25"/>
  <c r="F32" i="25"/>
  <c r="M31" i="25"/>
  <c r="F31" i="25"/>
  <c r="M30" i="25"/>
  <c r="F30" i="25"/>
  <c r="M29" i="25"/>
  <c r="F29" i="25"/>
  <c r="M28" i="25"/>
  <c r="F28" i="25"/>
  <c r="M27" i="25"/>
  <c r="F27" i="25"/>
  <c r="M26" i="25"/>
  <c r="F26" i="25"/>
  <c r="M25" i="25"/>
  <c r="F25" i="25"/>
  <c r="M24" i="25"/>
  <c r="F24" i="25"/>
  <c r="M23" i="25"/>
  <c r="F23" i="25"/>
  <c r="M22" i="25"/>
  <c r="F22" i="25"/>
  <c r="M21" i="25"/>
  <c r="F21" i="25"/>
  <c r="M20" i="25"/>
  <c r="F20" i="25"/>
  <c r="M19" i="25"/>
  <c r="F19" i="25"/>
  <c r="M18" i="25"/>
  <c r="F18" i="25"/>
  <c r="F17" i="25"/>
  <c r="M16" i="25"/>
  <c r="F16" i="25"/>
  <c r="F15" i="25"/>
  <c r="L14" i="25"/>
  <c r="K14" i="25"/>
  <c r="F14" i="25"/>
  <c r="M13" i="25"/>
  <c r="F13" i="25"/>
  <c r="F12" i="25"/>
  <c r="M11" i="25"/>
  <c r="F11" i="25"/>
  <c r="M10" i="25"/>
  <c r="F10" i="25"/>
  <c r="M9" i="25"/>
  <c r="F9" i="25"/>
  <c r="M8" i="25"/>
  <c r="F8" i="25"/>
  <c r="M7" i="25"/>
  <c r="F7" i="25"/>
  <c r="L123" i="24"/>
  <c r="K123" i="24"/>
  <c r="J123" i="24"/>
  <c r="M122" i="24"/>
  <c r="M121" i="24"/>
  <c r="M120" i="24"/>
  <c r="M119" i="24"/>
  <c r="M118" i="24"/>
  <c r="M117" i="24"/>
  <c r="M116" i="24"/>
  <c r="M115" i="24"/>
  <c r="M114" i="24"/>
  <c r="E114" i="24"/>
  <c r="D114" i="24"/>
  <c r="C114" i="24"/>
  <c r="M113" i="24"/>
  <c r="F113" i="24"/>
  <c r="M112" i="24"/>
  <c r="F112" i="24"/>
  <c r="M111" i="24"/>
  <c r="M110" i="24"/>
  <c r="E110" i="24"/>
  <c r="D110" i="24"/>
  <c r="C110" i="24"/>
  <c r="F109" i="24"/>
  <c r="L108" i="24"/>
  <c r="K108" i="24"/>
  <c r="J108" i="24"/>
  <c r="F108" i="24"/>
  <c r="M107" i="24"/>
  <c r="F107" i="24"/>
  <c r="M106" i="24"/>
  <c r="F106" i="24"/>
  <c r="M105" i="24"/>
  <c r="M104" i="24"/>
  <c r="E104" i="24"/>
  <c r="D104" i="24"/>
  <c r="C104" i="24"/>
  <c r="F103" i="24"/>
  <c r="L102" i="24"/>
  <c r="K102" i="24"/>
  <c r="J102" i="24"/>
  <c r="F102" i="24"/>
  <c r="F101" i="24"/>
  <c r="M100" i="24"/>
  <c r="F100" i="24"/>
  <c r="M99" i="24"/>
  <c r="F99" i="24"/>
  <c r="M98" i="24"/>
  <c r="F98" i="24"/>
  <c r="M97" i="24"/>
  <c r="F97" i="24"/>
  <c r="M96" i="24"/>
  <c r="F96" i="24"/>
  <c r="M95" i="24"/>
  <c r="F95" i="24"/>
  <c r="M94" i="24"/>
  <c r="F94" i="24"/>
  <c r="M93" i="24"/>
  <c r="F93" i="24"/>
  <c r="M92" i="24"/>
  <c r="F92" i="24"/>
  <c r="M91" i="24"/>
  <c r="F91" i="24"/>
  <c r="M90" i="24"/>
  <c r="F90" i="24"/>
  <c r="M89" i="24"/>
  <c r="F89" i="24"/>
  <c r="M88" i="24"/>
  <c r="F88" i="24"/>
  <c r="M87" i="24"/>
  <c r="F87" i="24"/>
  <c r="M86" i="24"/>
  <c r="F86" i="24"/>
  <c r="M85" i="24"/>
  <c r="F85" i="24"/>
  <c r="M84" i="24"/>
  <c r="F84" i="24"/>
  <c r="M83" i="24"/>
  <c r="F83" i="24"/>
  <c r="M82" i="24"/>
  <c r="F82" i="24"/>
  <c r="M81" i="24"/>
  <c r="F81" i="24"/>
  <c r="M80" i="24"/>
  <c r="F80" i="24"/>
  <c r="F79" i="24"/>
  <c r="L78" i="24"/>
  <c r="K78" i="24"/>
  <c r="J78" i="24"/>
  <c r="F78" i="24"/>
  <c r="M77" i="24"/>
  <c r="F77" i="24"/>
  <c r="M76" i="24"/>
  <c r="F76" i="24"/>
  <c r="M75" i="24"/>
  <c r="F75" i="24"/>
  <c r="M74" i="24"/>
  <c r="F74" i="24"/>
  <c r="M73" i="24"/>
  <c r="F73" i="24"/>
  <c r="M72" i="24"/>
  <c r="F72" i="24"/>
  <c r="M71" i="24"/>
  <c r="F71" i="24"/>
  <c r="L65" i="24"/>
  <c r="K65" i="24"/>
  <c r="L59" i="24"/>
  <c r="K59" i="24"/>
  <c r="J59" i="24"/>
  <c r="M58" i="24"/>
  <c r="M57" i="24"/>
  <c r="M56" i="24"/>
  <c r="M55" i="24"/>
  <c r="M54" i="24"/>
  <c r="M53" i="24"/>
  <c r="M52" i="24"/>
  <c r="M51" i="24"/>
  <c r="M50" i="24"/>
  <c r="E50" i="24"/>
  <c r="D50" i="24"/>
  <c r="C50" i="24"/>
  <c r="M49" i="24"/>
  <c r="F49" i="24"/>
  <c r="M48" i="24"/>
  <c r="F48" i="24"/>
  <c r="M47" i="24"/>
  <c r="M46" i="24"/>
  <c r="E46" i="24"/>
  <c r="D46" i="24"/>
  <c r="C46" i="24"/>
  <c r="F45" i="24"/>
  <c r="L44" i="24"/>
  <c r="K44" i="24"/>
  <c r="J44" i="24"/>
  <c r="F44" i="24"/>
  <c r="M43" i="24"/>
  <c r="F43" i="24"/>
  <c r="M42" i="24"/>
  <c r="F42" i="24"/>
  <c r="M41" i="24"/>
  <c r="M40" i="24"/>
  <c r="E40" i="24"/>
  <c r="D40" i="24"/>
  <c r="C40" i="24"/>
  <c r="F39" i="24"/>
  <c r="L38" i="24"/>
  <c r="K38" i="24"/>
  <c r="J38" i="24"/>
  <c r="F38" i="24"/>
  <c r="M37" i="24"/>
  <c r="F37" i="24"/>
  <c r="M36" i="24"/>
  <c r="F36" i="24"/>
  <c r="M35" i="24"/>
  <c r="F35" i="24"/>
  <c r="M34" i="24"/>
  <c r="F34" i="24"/>
  <c r="M33" i="24"/>
  <c r="F33" i="24"/>
  <c r="M32" i="24"/>
  <c r="F32" i="24"/>
  <c r="M31" i="24"/>
  <c r="M30" i="24"/>
  <c r="M29" i="24"/>
  <c r="F29" i="24"/>
  <c r="M28" i="24"/>
  <c r="F28" i="24"/>
  <c r="M27" i="24"/>
  <c r="F27" i="24"/>
  <c r="M26" i="24"/>
  <c r="F26" i="24"/>
  <c r="M25" i="24"/>
  <c r="F25" i="24"/>
  <c r="M24" i="24"/>
  <c r="F24" i="24"/>
  <c r="M23" i="24"/>
  <c r="F23" i="24"/>
  <c r="M22" i="24"/>
  <c r="F22" i="24"/>
  <c r="M21" i="24"/>
  <c r="F21" i="24"/>
  <c r="M20" i="24"/>
  <c r="F20" i="24"/>
  <c r="M19" i="24"/>
  <c r="F19" i="24"/>
  <c r="M18" i="24"/>
  <c r="F18" i="24"/>
  <c r="M17" i="24"/>
  <c r="F17" i="24"/>
  <c r="M16" i="24"/>
  <c r="F16" i="24"/>
  <c r="F15" i="24"/>
  <c r="L14" i="24"/>
  <c r="K14" i="24"/>
  <c r="J14" i="24"/>
  <c r="F14" i="24"/>
  <c r="M13" i="24"/>
  <c r="F13" i="24"/>
  <c r="M12" i="24"/>
  <c r="F12" i="24"/>
  <c r="M11" i="24"/>
  <c r="F11" i="24"/>
  <c r="M10" i="24"/>
  <c r="F10" i="24"/>
  <c r="M9" i="24"/>
  <c r="F9" i="24"/>
  <c r="M8" i="24"/>
  <c r="F8" i="24"/>
  <c r="M7" i="24"/>
  <c r="F7" i="24"/>
  <c r="L123" i="23"/>
  <c r="K123" i="23"/>
  <c r="J123" i="23"/>
  <c r="M122" i="23"/>
  <c r="M121" i="23"/>
  <c r="M120" i="23"/>
  <c r="M119" i="23"/>
  <c r="M118" i="23"/>
  <c r="M117" i="23"/>
  <c r="M116" i="23"/>
  <c r="M115" i="23"/>
  <c r="M114" i="23"/>
  <c r="E114" i="23"/>
  <c r="D114" i="23"/>
  <c r="C114" i="23"/>
  <c r="M113" i="23"/>
  <c r="F113" i="23"/>
  <c r="M112" i="23"/>
  <c r="F112" i="23"/>
  <c r="M111" i="23"/>
  <c r="M110" i="23"/>
  <c r="E110" i="23"/>
  <c r="D110" i="23"/>
  <c r="C110" i="23"/>
  <c r="F109" i="23"/>
  <c r="L108" i="23"/>
  <c r="K108" i="23"/>
  <c r="J108" i="23"/>
  <c r="F108" i="23"/>
  <c r="M107" i="23"/>
  <c r="F107" i="23"/>
  <c r="M106" i="23"/>
  <c r="F106" i="23"/>
  <c r="M105" i="23"/>
  <c r="M104" i="23"/>
  <c r="E104" i="23"/>
  <c r="D104" i="23"/>
  <c r="C104" i="23"/>
  <c r="F103" i="23"/>
  <c r="L102" i="23"/>
  <c r="K102" i="23"/>
  <c r="J102" i="23"/>
  <c r="F102" i="23"/>
  <c r="M101" i="23"/>
  <c r="F101" i="23"/>
  <c r="M100" i="23"/>
  <c r="F100" i="23"/>
  <c r="M99" i="23"/>
  <c r="F99" i="23"/>
  <c r="M98" i="23"/>
  <c r="F98" i="23"/>
  <c r="M97" i="23"/>
  <c r="F97" i="23"/>
  <c r="M96" i="23"/>
  <c r="F96" i="23"/>
  <c r="M95" i="23"/>
  <c r="F95" i="23"/>
  <c r="M94" i="23"/>
  <c r="F94" i="23"/>
  <c r="M93" i="23"/>
  <c r="F93" i="23"/>
  <c r="M92" i="23"/>
  <c r="F92" i="23"/>
  <c r="M91" i="23"/>
  <c r="F91" i="23"/>
  <c r="M90" i="23"/>
  <c r="F90" i="23"/>
  <c r="M89" i="23"/>
  <c r="F89" i="23"/>
  <c r="M88" i="23"/>
  <c r="F88" i="23"/>
  <c r="M87" i="23"/>
  <c r="F87" i="23"/>
  <c r="M86" i="23"/>
  <c r="F86" i="23"/>
  <c r="M85" i="23"/>
  <c r="F85" i="23"/>
  <c r="M84" i="23"/>
  <c r="F84" i="23"/>
  <c r="M83" i="23"/>
  <c r="F83" i="23"/>
  <c r="M82" i="23"/>
  <c r="F82" i="23"/>
  <c r="M81" i="23"/>
  <c r="F81" i="23"/>
  <c r="M80" i="23"/>
  <c r="F80" i="23"/>
  <c r="F79" i="23"/>
  <c r="L78" i="23"/>
  <c r="K78" i="23"/>
  <c r="J78" i="23"/>
  <c r="F78" i="23"/>
  <c r="M77" i="23"/>
  <c r="F77" i="23"/>
  <c r="M76" i="23"/>
  <c r="F76" i="23"/>
  <c r="M75" i="23"/>
  <c r="F75" i="23"/>
  <c r="M74" i="23"/>
  <c r="F74" i="23"/>
  <c r="M73" i="23"/>
  <c r="F73" i="23"/>
  <c r="M72" i="23"/>
  <c r="F72" i="23"/>
  <c r="M71" i="23"/>
  <c r="F71" i="23"/>
  <c r="L65" i="23"/>
  <c r="K65" i="23"/>
  <c r="L59" i="23"/>
  <c r="K59" i="23"/>
  <c r="J59" i="23"/>
  <c r="M58" i="23"/>
  <c r="M57" i="23"/>
  <c r="M56" i="23"/>
  <c r="M55" i="23"/>
  <c r="M54" i="23"/>
  <c r="M53" i="23"/>
  <c r="M52" i="23"/>
  <c r="M51" i="23"/>
  <c r="M50" i="23"/>
  <c r="E50" i="23"/>
  <c r="D50" i="23"/>
  <c r="C50" i="23"/>
  <c r="M49" i="23"/>
  <c r="F49" i="23"/>
  <c r="M48" i="23"/>
  <c r="F48" i="23"/>
  <c r="M47" i="23"/>
  <c r="M46" i="23"/>
  <c r="E46" i="23"/>
  <c r="D46" i="23"/>
  <c r="C46" i="23"/>
  <c r="F45" i="23"/>
  <c r="L44" i="23"/>
  <c r="K44" i="23"/>
  <c r="J44" i="23"/>
  <c r="F44" i="23"/>
  <c r="M43" i="23"/>
  <c r="F43" i="23"/>
  <c r="M42" i="23"/>
  <c r="F42" i="23"/>
  <c r="M41" i="23"/>
  <c r="M40" i="23"/>
  <c r="E40" i="23"/>
  <c r="D40" i="23"/>
  <c r="C40" i="23"/>
  <c r="F39" i="23"/>
  <c r="L38" i="23"/>
  <c r="K38" i="23"/>
  <c r="J38" i="23"/>
  <c r="F38" i="23"/>
  <c r="M37" i="23"/>
  <c r="F37" i="23"/>
  <c r="M36" i="23"/>
  <c r="F36" i="23"/>
  <c r="M35" i="23"/>
  <c r="F35" i="23"/>
  <c r="M34" i="23"/>
  <c r="F34" i="23"/>
  <c r="M33" i="23"/>
  <c r="F33" i="23"/>
  <c r="M32" i="23"/>
  <c r="F32" i="23"/>
  <c r="M31" i="23"/>
  <c r="F31" i="23"/>
  <c r="M30" i="23"/>
  <c r="F30" i="23"/>
  <c r="M29" i="23"/>
  <c r="F29" i="23"/>
  <c r="M28" i="23"/>
  <c r="F28" i="23"/>
  <c r="M27" i="23"/>
  <c r="F27" i="23"/>
  <c r="M26" i="23"/>
  <c r="F26" i="23"/>
  <c r="M25" i="23"/>
  <c r="F25" i="23"/>
  <c r="M24" i="23"/>
  <c r="F24" i="23"/>
  <c r="M23" i="23"/>
  <c r="F23" i="23"/>
  <c r="M22" i="23"/>
  <c r="F22" i="23"/>
  <c r="M21" i="23"/>
  <c r="F21" i="23"/>
  <c r="M20" i="23"/>
  <c r="F20" i="23"/>
  <c r="M19" i="23"/>
  <c r="F19" i="23"/>
  <c r="M18" i="23"/>
  <c r="F18" i="23"/>
  <c r="M17" i="23"/>
  <c r="F17" i="23"/>
  <c r="M16" i="23"/>
  <c r="F16" i="23"/>
  <c r="F15" i="23"/>
  <c r="L14" i="23"/>
  <c r="K14" i="23"/>
  <c r="J14" i="23"/>
  <c r="F14" i="23"/>
  <c r="M13" i="23"/>
  <c r="F13" i="23"/>
  <c r="M12" i="23"/>
  <c r="F12" i="23"/>
  <c r="M11" i="23"/>
  <c r="F11" i="23"/>
  <c r="M10" i="23"/>
  <c r="F10" i="23"/>
  <c r="M9" i="23"/>
  <c r="F9" i="23"/>
  <c r="M8" i="23"/>
  <c r="F8" i="23"/>
  <c r="M7" i="23"/>
  <c r="F7" i="23"/>
  <c r="L123" i="22"/>
  <c r="K123" i="22"/>
  <c r="J123" i="22"/>
  <c r="M122" i="22"/>
  <c r="M121" i="22"/>
  <c r="M120" i="22"/>
  <c r="M119" i="22"/>
  <c r="M118" i="22"/>
  <c r="M117" i="22"/>
  <c r="M116" i="22"/>
  <c r="M115" i="22"/>
  <c r="M114" i="22"/>
  <c r="E114" i="22"/>
  <c r="D114" i="22"/>
  <c r="C114" i="22"/>
  <c r="M113" i="22"/>
  <c r="F113" i="22"/>
  <c r="M112" i="22"/>
  <c r="F112" i="22"/>
  <c r="F114" i="22" s="1"/>
  <c r="M111" i="22"/>
  <c r="M110" i="22"/>
  <c r="E110" i="22"/>
  <c r="D110" i="22"/>
  <c r="C110" i="22"/>
  <c r="F109" i="22"/>
  <c r="L108" i="22"/>
  <c r="K108" i="22"/>
  <c r="J108" i="22"/>
  <c r="F108" i="22"/>
  <c r="M107" i="22"/>
  <c r="F107" i="22"/>
  <c r="M106" i="22"/>
  <c r="F106" i="22"/>
  <c r="M105" i="22"/>
  <c r="M104" i="22"/>
  <c r="E104" i="22"/>
  <c r="D104" i="22"/>
  <c r="C104" i="22"/>
  <c r="F103" i="22"/>
  <c r="L102" i="22"/>
  <c r="K102" i="22"/>
  <c r="J102" i="22"/>
  <c r="F102" i="22"/>
  <c r="M101" i="22"/>
  <c r="F101" i="22"/>
  <c r="M100" i="22"/>
  <c r="F100" i="22"/>
  <c r="M99" i="22"/>
  <c r="F99" i="22"/>
  <c r="M98" i="22"/>
  <c r="F98" i="22"/>
  <c r="M97" i="22"/>
  <c r="F97" i="22"/>
  <c r="M96" i="22"/>
  <c r="F96" i="22"/>
  <c r="M95" i="22"/>
  <c r="F95" i="22"/>
  <c r="M94" i="22"/>
  <c r="F94" i="22"/>
  <c r="M93" i="22"/>
  <c r="F93" i="22"/>
  <c r="M92" i="22"/>
  <c r="F92" i="22"/>
  <c r="M91" i="22"/>
  <c r="F91" i="22"/>
  <c r="M90" i="22"/>
  <c r="F90" i="22"/>
  <c r="M89" i="22"/>
  <c r="F89" i="22"/>
  <c r="M88" i="22"/>
  <c r="F88" i="22"/>
  <c r="M87" i="22"/>
  <c r="F87" i="22"/>
  <c r="M86" i="22"/>
  <c r="F86" i="22"/>
  <c r="M85" i="22"/>
  <c r="F85" i="22"/>
  <c r="M84" i="22"/>
  <c r="F84" i="22"/>
  <c r="M83" i="22"/>
  <c r="F83" i="22"/>
  <c r="M82" i="22"/>
  <c r="F82" i="22"/>
  <c r="M81" i="22"/>
  <c r="F81" i="22"/>
  <c r="M80" i="22"/>
  <c r="F80" i="22"/>
  <c r="F79" i="22"/>
  <c r="L78" i="22"/>
  <c r="K78" i="22"/>
  <c r="J78" i="22"/>
  <c r="F78" i="22"/>
  <c r="M77" i="22"/>
  <c r="F77" i="22"/>
  <c r="M76" i="22"/>
  <c r="F76" i="22"/>
  <c r="M75" i="22"/>
  <c r="F75" i="22"/>
  <c r="M74" i="22"/>
  <c r="F74" i="22"/>
  <c r="M73" i="22"/>
  <c r="F73" i="22"/>
  <c r="M72" i="22"/>
  <c r="F72" i="22"/>
  <c r="M71" i="22"/>
  <c r="F71" i="22"/>
  <c r="L65" i="22"/>
  <c r="K65" i="22"/>
  <c r="L59" i="22"/>
  <c r="K59" i="22"/>
  <c r="J59" i="22"/>
  <c r="M58" i="22"/>
  <c r="M57" i="22"/>
  <c r="M56" i="22"/>
  <c r="M55" i="22"/>
  <c r="M54" i="22"/>
  <c r="M53" i="22"/>
  <c r="M52" i="22"/>
  <c r="M51" i="22"/>
  <c r="M50" i="22"/>
  <c r="E50" i="22"/>
  <c r="D50" i="22"/>
  <c r="C50" i="22"/>
  <c r="M49" i="22"/>
  <c r="F49" i="22"/>
  <c r="M48" i="22"/>
  <c r="F48" i="22"/>
  <c r="M47" i="22"/>
  <c r="M46" i="22"/>
  <c r="E46" i="22"/>
  <c r="D46" i="22"/>
  <c r="C46" i="22"/>
  <c r="F45" i="22"/>
  <c r="L44" i="22"/>
  <c r="K44" i="22"/>
  <c r="J44" i="22"/>
  <c r="F44" i="22"/>
  <c r="M43" i="22"/>
  <c r="F43" i="22"/>
  <c r="M42" i="22"/>
  <c r="F42" i="22"/>
  <c r="M41" i="22"/>
  <c r="M40" i="22"/>
  <c r="E40" i="22"/>
  <c r="D40" i="22"/>
  <c r="C40" i="22"/>
  <c r="F39" i="22"/>
  <c r="L38" i="22"/>
  <c r="K38" i="22"/>
  <c r="F38" i="22"/>
  <c r="M37" i="22"/>
  <c r="F37" i="22"/>
  <c r="M36" i="22"/>
  <c r="F36" i="22"/>
  <c r="M35" i="22"/>
  <c r="F35" i="22"/>
  <c r="M34" i="22"/>
  <c r="F34" i="22"/>
  <c r="M33" i="22"/>
  <c r="F33" i="22"/>
  <c r="M32" i="22"/>
  <c r="F32" i="22"/>
  <c r="M31" i="22"/>
  <c r="F31" i="22"/>
  <c r="M30" i="22"/>
  <c r="F30" i="22"/>
  <c r="M29" i="22"/>
  <c r="F29" i="22"/>
  <c r="M28" i="22"/>
  <c r="F28" i="22"/>
  <c r="M27" i="22"/>
  <c r="F27" i="22"/>
  <c r="M26" i="22"/>
  <c r="F26" i="22"/>
  <c r="M25" i="22"/>
  <c r="F25" i="22"/>
  <c r="M24" i="22"/>
  <c r="F24" i="22"/>
  <c r="M23" i="22"/>
  <c r="F23" i="22"/>
  <c r="M22" i="22"/>
  <c r="F22" i="22"/>
  <c r="M21" i="22"/>
  <c r="F21" i="22"/>
  <c r="M20" i="22"/>
  <c r="F20" i="22"/>
  <c r="M19" i="22"/>
  <c r="F19" i="22"/>
  <c r="M18" i="22"/>
  <c r="F18" i="22"/>
  <c r="M17" i="22"/>
  <c r="F17" i="22"/>
  <c r="M16" i="22"/>
  <c r="F16" i="22"/>
  <c r="F15" i="22"/>
  <c r="L14" i="22"/>
  <c r="K14" i="22"/>
  <c r="J14" i="22"/>
  <c r="F14" i="22"/>
  <c r="M13" i="22"/>
  <c r="F13" i="22"/>
  <c r="M12" i="22"/>
  <c r="F12" i="22"/>
  <c r="M11" i="22"/>
  <c r="F11" i="22"/>
  <c r="M10" i="22"/>
  <c r="F10" i="22"/>
  <c r="M9" i="22"/>
  <c r="F9" i="22"/>
  <c r="M8" i="22"/>
  <c r="F8" i="22"/>
  <c r="M7" i="22"/>
  <c r="F7" i="22"/>
  <c r="L123" i="21"/>
  <c r="K123" i="21"/>
  <c r="J123" i="21"/>
  <c r="M122" i="21"/>
  <c r="M121" i="21"/>
  <c r="M120" i="21"/>
  <c r="M119" i="21"/>
  <c r="M118" i="21"/>
  <c r="M117" i="21"/>
  <c r="M116" i="21"/>
  <c r="M115" i="21"/>
  <c r="M114" i="21"/>
  <c r="E114" i="21"/>
  <c r="D114" i="21"/>
  <c r="C114" i="21"/>
  <c r="M113" i="21"/>
  <c r="F113" i="21"/>
  <c r="M112" i="21"/>
  <c r="F112" i="21"/>
  <c r="M111" i="21"/>
  <c r="M110" i="21"/>
  <c r="E110" i="21"/>
  <c r="D110" i="21"/>
  <c r="C110" i="21"/>
  <c r="F109" i="21"/>
  <c r="L108" i="21"/>
  <c r="K108" i="21"/>
  <c r="J108" i="21"/>
  <c r="F108" i="21"/>
  <c r="M107" i="21"/>
  <c r="F107" i="21"/>
  <c r="M106" i="21"/>
  <c r="F106" i="21"/>
  <c r="M105" i="21"/>
  <c r="M104" i="21"/>
  <c r="E104" i="21"/>
  <c r="D104" i="21"/>
  <c r="C104" i="21"/>
  <c r="F103" i="21"/>
  <c r="L102" i="21"/>
  <c r="K102" i="21"/>
  <c r="J102" i="21"/>
  <c r="F102" i="21"/>
  <c r="M101" i="21"/>
  <c r="F101" i="21"/>
  <c r="M100" i="21"/>
  <c r="F100" i="21"/>
  <c r="M99" i="21"/>
  <c r="F99" i="21"/>
  <c r="M98" i="21"/>
  <c r="F98" i="21"/>
  <c r="M97" i="21"/>
  <c r="F97" i="21"/>
  <c r="M96" i="21"/>
  <c r="F96" i="21"/>
  <c r="M95" i="21"/>
  <c r="F95" i="21"/>
  <c r="M94" i="21"/>
  <c r="F94" i="21"/>
  <c r="M93" i="21"/>
  <c r="F93" i="21"/>
  <c r="M92" i="21"/>
  <c r="F92" i="21"/>
  <c r="M91" i="21"/>
  <c r="F91" i="21"/>
  <c r="M90" i="21"/>
  <c r="F90" i="21"/>
  <c r="M89" i="21"/>
  <c r="F89" i="21"/>
  <c r="M88" i="21"/>
  <c r="F88" i="21"/>
  <c r="M87" i="21"/>
  <c r="F87" i="21"/>
  <c r="M86" i="21"/>
  <c r="F86" i="21"/>
  <c r="M85" i="21"/>
  <c r="F85" i="21"/>
  <c r="M84" i="21"/>
  <c r="F84" i="21"/>
  <c r="M83" i="21"/>
  <c r="F83" i="21"/>
  <c r="M82" i="21"/>
  <c r="F82" i="21"/>
  <c r="M81" i="21"/>
  <c r="F81" i="21"/>
  <c r="M80" i="21"/>
  <c r="F80" i="21"/>
  <c r="F79" i="21"/>
  <c r="L78" i="21"/>
  <c r="K78" i="21"/>
  <c r="J78" i="21"/>
  <c r="F78" i="21"/>
  <c r="M77" i="21"/>
  <c r="F77" i="21"/>
  <c r="M76" i="21"/>
  <c r="F76" i="21"/>
  <c r="M75" i="21"/>
  <c r="F75" i="21"/>
  <c r="M74" i="21"/>
  <c r="F74" i="21"/>
  <c r="M73" i="21"/>
  <c r="F73" i="21"/>
  <c r="M72" i="21"/>
  <c r="F72" i="21"/>
  <c r="M71" i="21"/>
  <c r="F71" i="21"/>
  <c r="L65" i="21"/>
  <c r="K65" i="21"/>
  <c r="L59" i="21"/>
  <c r="K59" i="21"/>
  <c r="M58" i="21"/>
  <c r="M57" i="21"/>
  <c r="M56" i="21"/>
  <c r="M55" i="21"/>
  <c r="M54" i="21"/>
  <c r="M53" i="21"/>
  <c r="M52" i="21"/>
  <c r="M51" i="21"/>
  <c r="M50" i="21"/>
  <c r="E50" i="21"/>
  <c r="D50" i="21"/>
  <c r="C50" i="21"/>
  <c r="M49" i="21"/>
  <c r="F49" i="21"/>
  <c r="M48" i="21"/>
  <c r="F48" i="21"/>
  <c r="M47" i="21"/>
  <c r="M46" i="21"/>
  <c r="E46" i="21"/>
  <c r="D46" i="21"/>
  <c r="C46" i="21"/>
  <c r="F45" i="21"/>
  <c r="L44" i="21"/>
  <c r="K44" i="21"/>
  <c r="J44" i="21"/>
  <c r="F44" i="21"/>
  <c r="M43" i="21"/>
  <c r="F43" i="21"/>
  <c r="M42" i="21"/>
  <c r="F42" i="21"/>
  <c r="M41" i="21"/>
  <c r="M40" i="21"/>
  <c r="E40" i="21"/>
  <c r="D40" i="21"/>
  <c r="C40" i="21"/>
  <c r="F39" i="21"/>
  <c r="L38" i="21"/>
  <c r="K38" i="21"/>
  <c r="J38" i="21"/>
  <c r="F38" i="21"/>
  <c r="M37" i="21"/>
  <c r="F37" i="21"/>
  <c r="M36" i="21"/>
  <c r="F36" i="21"/>
  <c r="M35" i="21"/>
  <c r="F35" i="21"/>
  <c r="M34" i="21"/>
  <c r="F34" i="21"/>
  <c r="M33" i="21"/>
  <c r="F33" i="21"/>
  <c r="M32" i="21"/>
  <c r="F32" i="21"/>
  <c r="M31" i="21"/>
  <c r="F31" i="21"/>
  <c r="M30" i="21"/>
  <c r="F30" i="21"/>
  <c r="M29" i="21"/>
  <c r="F29" i="21"/>
  <c r="M28" i="21"/>
  <c r="F28" i="21"/>
  <c r="M27" i="21"/>
  <c r="F27" i="21"/>
  <c r="M26" i="21"/>
  <c r="F26" i="21"/>
  <c r="M25" i="21"/>
  <c r="F25" i="21"/>
  <c r="M24" i="21"/>
  <c r="F24" i="21"/>
  <c r="M23" i="21"/>
  <c r="F23" i="21"/>
  <c r="M22" i="21"/>
  <c r="F22" i="21"/>
  <c r="M21" i="21"/>
  <c r="F21" i="21"/>
  <c r="M20" i="21"/>
  <c r="F20" i="21"/>
  <c r="M19" i="21"/>
  <c r="F19" i="21"/>
  <c r="M18" i="21"/>
  <c r="F18" i="21"/>
  <c r="M17" i="21"/>
  <c r="F17" i="21"/>
  <c r="M16" i="21"/>
  <c r="F16" i="21"/>
  <c r="F15" i="21"/>
  <c r="L14" i="21"/>
  <c r="K14" i="21"/>
  <c r="J14" i="21"/>
  <c r="F14" i="21"/>
  <c r="M13" i="21"/>
  <c r="F13" i="21"/>
  <c r="M12" i="21"/>
  <c r="F12" i="21"/>
  <c r="M11" i="21"/>
  <c r="F11" i="21"/>
  <c r="M10" i="21"/>
  <c r="F10" i="21"/>
  <c r="M9" i="21"/>
  <c r="F9" i="21"/>
  <c r="M8" i="21"/>
  <c r="F8" i="21"/>
  <c r="M7" i="21"/>
  <c r="F7" i="21"/>
  <c r="L123" i="20"/>
  <c r="K123" i="20"/>
  <c r="J123" i="20"/>
  <c r="M122" i="20"/>
  <c r="M121" i="20"/>
  <c r="M120" i="20"/>
  <c r="M119" i="20"/>
  <c r="M118" i="20"/>
  <c r="M117" i="20"/>
  <c r="M116" i="20"/>
  <c r="M115" i="20"/>
  <c r="M114" i="20"/>
  <c r="E114" i="20"/>
  <c r="D114" i="20"/>
  <c r="C114" i="20"/>
  <c r="M113" i="20"/>
  <c r="F113" i="20"/>
  <c r="M112" i="20"/>
  <c r="F112" i="20"/>
  <c r="M111" i="20"/>
  <c r="M110" i="20"/>
  <c r="E110" i="20"/>
  <c r="D110" i="20"/>
  <c r="C110" i="20"/>
  <c r="F109" i="20"/>
  <c r="L108" i="20"/>
  <c r="K108" i="20"/>
  <c r="J108" i="20"/>
  <c r="F108" i="20"/>
  <c r="M107" i="20"/>
  <c r="F107" i="20"/>
  <c r="M106" i="20"/>
  <c r="F106" i="20"/>
  <c r="M105" i="20"/>
  <c r="M104" i="20"/>
  <c r="E104" i="20"/>
  <c r="D104" i="20"/>
  <c r="C104" i="20"/>
  <c r="F103" i="20"/>
  <c r="L102" i="20"/>
  <c r="K102" i="20"/>
  <c r="J102" i="20"/>
  <c r="F102" i="20"/>
  <c r="M101" i="20"/>
  <c r="F101" i="20"/>
  <c r="M100" i="20"/>
  <c r="F100" i="20"/>
  <c r="M99" i="20"/>
  <c r="F99" i="20"/>
  <c r="M98" i="20"/>
  <c r="F98" i="20"/>
  <c r="M97" i="20"/>
  <c r="F97" i="20"/>
  <c r="M96" i="20"/>
  <c r="F96" i="20"/>
  <c r="M95" i="20"/>
  <c r="F95" i="20"/>
  <c r="M94" i="20"/>
  <c r="F94" i="20"/>
  <c r="M93" i="20"/>
  <c r="F93" i="20"/>
  <c r="M92" i="20"/>
  <c r="F92" i="20"/>
  <c r="M91" i="20"/>
  <c r="F91" i="20"/>
  <c r="M90" i="20"/>
  <c r="F90" i="20"/>
  <c r="M89" i="20"/>
  <c r="F89" i="20"/>
  <c r="M88" i="20"/>
  <c r="F88" i="20"/>
  <c r="M87" i="20"/>
  <c r="F87" i="20"/>
  <c r="M86" i="20"/>
  <c r="F86" i="20"/>
  <c r="M85" i="20"/>
  <c r="F85" i="20"/>
  <c r="M84" i="20"/>
  <c r="F84" i="20"/>
  <c r="M83" i="20"/>
  <c r="F83" i="20"/>
  <c r="M82" i="20"/>
  <c r="F82" i="20"/>
  <c r="M81" i="20"/>
  <c r="F81" i="20"/>
  <c r="M80" i="20"/>
  <c r="F80" i="20"/>
  <c r="F79" i="20"/>
  <c r="L78" i="20"/>
  <c r="K78" i="20"/>
  <c r="J78" i="20"/>
  <c r="F78" i="20"/>
  <c r="M77" i="20"/>
  <c r="F77" i="20"/>
  <c r="M76" i="20"/>
  <c r="F76" i="20"/>
  <c r="M75" i="20"/>
  <c r="F75" i="20"/>
  <c r="M74" i="20"/>
  <c r="F74" i="20"/>
  <c r="M73" i="20"/>
  <c r="F73" i="20"/>
  <c r="M72" i="20"/>
  <c r="F72" i="20"/>
  <c r="M71" i="20"/>
  <c r="F71" i="20"/>
  <c r="L65" i="20"/>
  <c r="K65" i="20"/>
  <c r="L59" i="20"/>
  <c r="K59" i="20"/>
  <c r="J59" i="20"/>
  <c r="M58" i="20"/>
  <c r="M57" i="20"/>
  <c r="M56" i="20"/>
  <c r="M55" i="20"/>
  <c r="M54" i="20"/>
  <c r="M53" i="20"/>
  <c r="M52" i="20"/>
  <c r="M51" i="20"/>
  <c r="M50" i="20"/>
  <c r="E50" i="20"/>
  <c r="D50" i="20"/>
  <c r="C50" i="20"/>
  <c r="M49" i="20"/>
  <c r="F49" i="20"/>
  <c r="M48" i="20"/>
  <c r="F48" i="20"/>
  <c r="M47" i="20"/>
  <c r="M46" i="20"/>
  <c r="E46" i="20"/>
  <c r="D46" i="20"/>
  <c r="C46" i="20"/>
  <c r="F45" i="20"/>
  <c r="L44" i="20"/>
  <c r="K44" i="20"/>
  <c r="J44" i="20"/>
  <c r="F44" i="20"/>
  <c r="M43" i="20"/>
  <c r="F43" i="20"/>
  <c r="M42" i="20"/>
  <c r="M44" i="20" s="1"/>
  <c r="F42" i="20"/>
  <c r="M41" i="20"/>
  <c r="D40" i="20"/>
  <c r="C40" i="20"/>
  <c r="F39" i="20"/>
  <c r="L38" i="20"/>
  <c r="K38" i="20"/>
  <c r="J38" i="20"/>
  <c r="F38" i="20"/>
  <c r="M37" i="20"/>
  <c r="F37" i="20"/>
  <c r="M36" i="20"/>
  <c r="F36" i="20"/>
  <c r="M35" i="20"/>
  <c r="F35" i="20"/>
  <c r="M34" i="20"/>
  <c r="F34" i="20"/>
  <c r="M33" i="20"/>
  <c r="F33" i="20"/>
  <c r="M32" i="20"/>
  <c r="F32" i="20"/>
  <c r="M31" i="20"/>
  <c r="F31" i="20"/>
  <c r="M30" i="20"/>
  <c r="F30" i="20"/>
  <c r="M29" i="20"/>
  <c r="F29" i="20"/>
  <c r="M28" i="20"/>
  <c r="F28" i="20"/>
  <c r="M27" i="20"/>
  <c r="F27" i="20"/>
  <c r="M26" i="20"/>
  <c r="F26" i="20"/>
  <c r="M25" i="20"/>
  <c r="F25" i="20"/>
  <c r="M24" i="20"/>
  <c r="F24" i="20"/>
  <c r="M23" i="20"/>
  <c r="F23" i="20"/>
  <c r="M22" i="20"/>
  <c r="F22" i="20"/>
  <c r="M21" i="20"/>
  <c r="F21" i="20"/>
  <c r="M20" i="20"/>
  <c r="F20" i="20"/>
  <c r="M19" i="20"/>
  <c r="F19" i="20"/>
  <c r="M18" i="20"/>
  <c r="F18" i="20"/>
  <c r="M17" i="20"/>
  <c r="F17" i="20"/>
  <c r="M16" i="20"/>
  <c r="F16" i="20"/>
  <c r="F15" i="20"/>
  <c r="L14" i="20"/>
  <c r="K14" i="20"/>
  <c r="J14" i="20"/>
  <c r="F14" i="20"/>
  <c r="M13" i="20"/>
  <c r="F13" i="20"/>
  <c r="M12" i="20"/>
  <c r="F12" i="20"/>
  <c r="M11" i="20"/>
  <c r="F11" i="20"/>
  <c r="M10" i="20"/>
  <c r="F10" i="20"/>
  <c r="M9" i="20"/>
  <c r="F9" i="20"/>
  <c r="M8" i="20"/>
  <c r="F8" i="20"/>
  <c r="M7" i="20"/>
  <c r="F7" i="20"/>
  <c r="L123" i="19"/>
  <c r="K123" i="19"/>
  <c r="J123" i="19"/>
  <c r="M122" i="19"/>
  <c r="M121" i="19"/>
  <c r="M120" i="19"/>
  <c r="M119" i="19"/>
  <c r="M118" i="19"/>
  <c r="M117" i="19"/>
  <c r="M116" i="19"/>
  <c r="M115" i="19"/>
  <c r="M114" i="19"/>
  <c r="E114" i="19"/>
  <c r="D114" i="19"/>
  <c r="C114" i="19"/>
  <c r="M113" i="19"/>
  <c r="F113" i="19"/>
  <c r="M112" i="19"/>
  <c r="F112" i="19"/>
  <c r="M111" i="19"/>
  <c r="M110" i="19"/>
  <c r="E110" i="19"/>
  <c r="D110" i="19"/>
  <c r="C110" i="19"/>
  <c r="F109" i="19"/>
  <c r="L108" i="19"/>
  <c r="K108" i="19"/>
  <c r="J108" i="19"/>
  <c r="F108" i="19"/>
  <c r="M107" i="19"/>
  <c r="F107" i="19"/>
  <c r="M106" i="19"/>
  <c r="F106" i="19"/>
  <c r="M105" i="19"/>
  <c r="M104" i="19"/>
  <c r="E104" i="19"/>
  <c r="D104" i="19"/>
  <c r="C104" i="19"/>
  <c r="F103" i="19"/>
  <c r="L102" i="19"/>
  <c r="K102" i="19"/>
  <c r="J102" i="19"/>
  <c r="F102" i="19"/>
  <c r="M101" i="19"/>
  <c r="F101" i="19"/>
  <c r="M100" i="19"/>
  <c r="F100" i="19"/>
  <c r="M99" i="19"/>
  <c r="F99" i="19"/>
  <c r="M98" i="19"/>
  <c r="F98" i="19"/>
  <c r="M97" i="19"/>
  <c r="F97" i="19"/>
  <c r="M96" i="19"/>
  <c r="F96" i="19"/>
  <c r="M95" i="19"/>
  <c r="F95" i="19"/>
  <c r="M94" i="19"/>
  <c r="F94" i="19"/>
  <c r="M93" i="19"/>
  <c r="F93" i="19"/>
  <c r="M92" i="19"/>
  <c r="F92" i="19"/>
  <c r="M91" i="19"/>
  <c r="F91" i="19"/>
  <c r="M90" i="19"/>
  <c r="F90" i="19"/>
  <c r="M89" i="19"/>
  <c r="F89" i="19"/>
  <c r="M88" i="19"/>
  <c r="F88" i="19"/>
  <c r="M87" i="19"/>
  <c r="F87" i="19"/>
  <c r="M86" i="19"/>
  <c r="F86" i="19"/>
  <c r="M85" i="19"/>
  <c r="F85" i="19"/>
  <c r="M84" i="19"/>
  <c r="F84" i="19"/>
  <c r="M83" i="19"/>
  <c r="F83" i="19"/>
  <c r="M82" i="19"/>
  <c r="F82" i="19"/>
  <c r="M81" i="19"/>
  <c r="F81" i="19"/>
  <c r="M80" i="19"/>
  <c r="F80" i="19"/>
  <c r="F79" i="19"/>
  <c r="L78" i="19"/>
  <c r="K78" i="19"/>
  <c r="J78" i="19"/>
  <c r="F78" i="19"/>
  <c r="M77" i="19"/>
  <c r="F77" i="19"/>
  <c r="M76" i="19"/>
  <c r="F76" i="19"/>
  <c r="M75" i="19"/>
  <c r="F75" i="19"/>
  <c r="M74" i="19"/>
  <c r="F74" i="19"/>
  <c r="M73" i="19"/>
  <c r="F73" i="19"/>
  <c r="M72" i="19"/>
  <c r="F72" i="19"/>
  <c r="M71" i="19"/>
  <c r="F71" i="19"/>
  <c r="L65" i="19"/>
  <c r="K65" i="19"/>
  <c r="L59" i="19"/>
  <c r="K59" i="19"/>
  <c r="J59" i="19"/>
  <c r="M58" i="19"/>
  <c r="M57" i="19"/>
  <c r="M56" i="19"/>
  <c r="M55" i="19"/>
  <c r="M54" i="19"/>
  <c r="M53" i="19"/>
  <c r="M52" i="19"/>
  <c r="M51" i="19"/>
  <c r="M50" i="19"/>
  <c r="E50" i="19"/>
  <c r="D50" i="19"/>
  <c r="C50" i="19"/>
  <c r="M49" i="19"/>
  <c r="F49" i="19"/>
  <c r="M48" i="19"/>
  <c r="F48" i="19"/>
  <c r="M47" i="19"/>
  <c r="M46" i="19"/>
  <c r="E46" i="19"/>
  <c r="D46" i="19"/>
  <c r="C46" i="19"/>
  <c r="F45" i="19"/>
  <c r="L44" i="19"/>
  <c r="K44" i="19"/>
  <c r="J44" i="19"/>
  <c r="F44" i="19"/>
  <c r="M43" i="19"/>
  <c r="F43" i="19"/>
  <c r="M42" i="19"/>
  <c r="F42" i="19"/>
  <c r="M41" i="19"/>
  <c r="M40" i="19"/>
  <c r="E40" i="19"/>
  <c r="D40" i="19"/>
  <c r="C40" i="19"/>
  <c r="F39" i="19"/>
  <c r="L38" i="19"/>
  <c r="K38" i="19"/>
  <c r="J38" i="19"/>
  <c r="F38" i="19"/>
  <c r="M37" i="19"/>
  <c r="F37" i="19"/>
  <c r="M36" i="19"/>
  <c r="F36" i="19"/>
  <c r="M35" i="19"/>
  <c r="F35" i="19"/>
  <c r="M34" i="19"/>
  <c r="F34" i="19"/>
  <c r="M33" i="19"/>
  <c r="F33" i="19"/>
  <c r="M32" i="19"/>
  <c r="F32" i="19"/>
  <c r="M31" i="19"/>
  <c r="F31" i="19"/>
  <c r="M30" i="19"/>
  <c r="F30" i="19"/>
  <c r="M29" i="19"/>
  <c r="F29" i="19"/>
  <c r="M28" i="19"/>
  <c r="F28" i="19"/>
  <c r="M27" i="19"/>
  <c r="F27" i="19"/>
  <c r="M26" i="19"/>
  <c r="F26" i="19"/>
  <c r="M25" i="19"/>
  <c r="F25" i="19"/>
  <c r="M24" i="19"/>
  <c r="F24" i="19"/>
  <c r="M23" i="19"/>
  <c r="F23" i="19"/>
  <c r="M22" i="19"/>
  <c r="F22" i="19"/>
  <c r="M21" i="19"/>
  <c r="F21" i="19"/>
  <c r="M20" i="19"/>
  <c r="F20" i="19"/>
  <c r="M19" i="19"/>
  <c r="F19" i="19"/>
  <c r="M18" i="19"/>
  <c r="F18" i="19"/>
  <c r="M17" i="19"/>
  <c r="F17" i="19"/>
  <c r="M16" i="19"/>
  <c r="F16" i="19"/>
  <c r="F15" i="19"/>
  <c r="L14" i="19"/>
  <c r="K14" i="19"/>
  <c r="J14" i="19"/>
  <c r="F14" i="19"/>
  <c r="M13" i="19"/>
  <c r="F13" i="19"/>
  <c r="M12" i="19"/>
  <c r="F12" i="19"/>
  <c r="M11" i="19"/>
  <c r="F11" i="19"/>
  <c r="M10" i="19"/>
  <c r="F10" i="19"/>
  <c r="M9" i="19"/>
  <c r="F9" i="19"/>
  <c r="M8" i="19"/>
  <c r="F8" i="19"/>
  <c r="M7" i="19"/>
  <c r="F7" i="19"/>
  <c r="L123" i="18"/>
  <c r="K123" i="18"/>
  <c r="J123" i="18"/>
  <c r="M122" i="18"/>
  <c r="M121" i="18"/>
  <c r="M120" i="18"/>
  <c r="M119" i="18"/>
  <c r="M118" i="18"/>
  <c r="M117" i="18"/>
  <c r="M116" i="18"/>
  <c r="M115" i="18"/>
  <c r="M114" i="18"/>
  <c r="E114" i="18"/>
  <c r="D114" i="18"/>
  <c r="C114" i="18"/>
  <c r="M113" i="18"/>
  <c r="F113" i="18"/>
  <c r="M112" i="18"/>
  <c r="F112" i="18"/>
  <c r="M111" i="18"/>
  <c r="M110" i="18"/>
  <c r="E110" i="18"/>
  <c r="D110" i="18"/>
  <c r="C110" i="18"/>
  <c r="F109" i="18"/>
  <c r="L108" i="18"/>
  <c r="K108" i="18"/>
  <c r="J108" i="18"/>
  <c r="F108" i="18"/>
  <c r="M107" i="18"/>
  <c r="F107" i="18"/>
  <c r="M106" i="18"/>
  <c r="F106" i="18"/>
  <c r="M105" i="18"/>
  <c r="M104" i="18"/>
  <c r="E104" i="18"/>
  <c r="D104" i="18"/>
  <c r="C104" i="18"/>
  <c r="F103" i="18"/>
  <c r="L102" i="18"/>
  <c r="K102" i="18"/>
  <c r="J102" i="18"/>
  <c r="F102" i="18"/>
  <c r="M101" i="18"/>
  <c r="F101" i="18"/>
  <c r="M100" i="18"/>
  <c r="F100" i="18"/>
  <c r="M99" i="18"/>
  <c r="F99" i="18"/>
  <c r="M98" i="18"/>
  <c r="F98" i="18"/>
  <c r="M97" i="18"/>
  <c r="F97" i="18"/>
  <c r="M96" i="18"/>
  <c r="F96" i="18"/>
  <c r="M95" i="18"/>
  <c r="F95" i="18"/>
  <c r="M94" i="18"/>
  <c r="F94" i="18"/>
  <c r="M93" i="18"/>
  <c r="F93" i="18"/>
  <c r="M92" i="18"/>
  <c r="F92" i="18"/>
  <c r="M91" i="18"/>
  <c r="F91" i="18"/>
  <c r="M90" i="18"/>
  <c r="F90" i="18"/>
  <c r="M89" i="18"/>
  <c r="F89" i="18"/>
  <c r="M88" i="18"/>
  <c r="F88" i="18"/>
  <c r="M87" i="18"/>
  <c r="F87" i="18"/>
  <c r="M86" i="18"/>
  <c r="F86" i="18"/>
  <c r="M85" i="18"/>
  <c r="F85" i="18"/>
  <c r="M84" i="18"/>
  <c r="F84" i="18"/>
  <c r="M83" i="18"/>
  <c r="F83" i="18"/>
  <c r="M82" i="18"/>
  <c r="F82" i="18"/>
  <c r="M81" i="18"/>
  <c r="F81" i="18"/>
  <c r="M80" i="18"/>
  <c r="F80" i="18"/>
  <c r="F79" i="18"/>
  <c r="L78" i="18"/>
  <c r="K78" i="18"/>
  <c r="J78" i="18"/>
  <c r="F78" i="18"/>
  <c r="M77" i="18"/>
  <c r="F77" i="18"/>
  <c r="M76" i="18"/>
  <c r="F76" i="18"/>
  <c r="M75" i="18"/>
  <c r="F75" i="18"/>
  <c r="M74" i="18"/>
  <c r="F74" i="18"/>
  <c r="M73" i="18"/>
  <c r="F73" i="18"/>
  <c r="M72" i="18"/>
  <c r="F72" i="18"/>
  <c r="M71" i="18"/>
  <c r="F71" i="18"/>
  <c r="L65" i="18"/>
  <c r="K65" i="18"/>
  <c r="L59" i="18"/>
  <c r="K59" i="18"/>
  <c r="J59" i="18"/>
  <c r="M58" i="18"/>
  <c r="M57" i="18"/>
  <c r="M56" i="18"/>
  <c r="M55" i="18"/>
  <c r="M54" i="18"/>
  <c r="M53" i="18"/>
  <c r="M52" i="18"/>
  <c r="M51" i="18"/>
  <c r="M50" i="18"/>
  <c r="E50" i="18"/>
  <c r="D50" i="18"/>
  <c r="C50" i="18"/>
  <c r="M49" i="18"/>
  <c r="F49" i="18"/>
  <c r="M48" i="18"/>
  <c r="F48" i="18"/>
  <c r="F50" i="18" s="1"/>
  <c r="M47" i="18"/>
  <c r="M46" i="18"/>
  <c r="E46" i="18"/>
  <c r="D46" i="18"/>
  <c r="C46" i="18"/>
  <c r="F45" i="18"/>
  <c r="L44" i="18"/>
  <c r="K44" i="18"/>
  <c r="J44" i="18"/>
  <c r="F44" i="18"/>
  <c r="M43" i="18"/>
  <c r="F43" i="18"/>
  <c r="M42" i="18"/>
  <c r="F42" i="18"/>
  <c r="M41" i="18"/>
  <c r="M40" i="18"/>
  <c r="E40" i="18"/>
  <c r="D40" i="18"/>
  <c r="C40" i="18"/>
  <c r="F39" i="18"/>
  <c r="L38" i="18"/>
  <c r="K38" i="18"/>
  <c r="J38" i="18"/>
  <c r="F38" i="18"/>
  <c r="M37" i="18"/>
  <c r="F37" i="18"/>
  <c r="M36" i="18"/>
  <c r="F36" i="18"/>
  <c r="M35" i="18"/>
  <c r="F35" i="18"/>
  <c r="M34" i="18"/>
  <c r="F34" i="18"/>
  <c r="M33" i="18"/>
  <c r="F33" i="18"/>
  <c r="M32" i="18"/>
  <c r="F32" i="18"/>
  <c r="M31" i="18"/>
  <c r="F31" i="18"/>
  <c r="M30" i="18"/>
  <c r="F30" i="18"/>
  <c r="M29" i="18"/>
  <c r="F29" i="18"/>
  <c r="M28" i="18"/>
  <c r="F28" i="18"/>
  <c r="M27" i="18"/>
  <c r="F27" i="18"/>
  <c r="M26" i="18"/>
  <c r="F26" i="18"/>
  <c r="M25" i="18"/>
  <c r="F25" i="18"/>
  <c r="M24" i="18"/>
  <c r="F24" i="18"/>
  <c r="M23" i="18"/>
  <c r="F23" i="18"/>
  <c r="M22" i="18"/>
  <c r="F22" i="18"/>
  <c r="M21" i="18"/>
  <c r="F21" i="18"/>
  <c r="M20" i="18"/>
  <c r="F20" i="18"/>
  <c r="M19" i="18"/>
  <c r="F19" i="18"/>
  <c r="M18" i="18"/>
  <c r="F18" i="18"/>
  <c r="M17" i="18"/>
  <c r="F17" i="18"/>
  <c r="M16" i="18"/>
  <c r="F16" i="18"/>
  <c r="F15" i="18"/>
  <c r="L14" i="18"/>
  <c r="K14" i="18"/>
  <c r="J14" i="18"/>
  <c r="F14" i="18"/>
  <c r="M13" i="18"/>
  <c r="F13" i="18"/>
  <c r="M12" i="18"/>
  <c r="F12" i="18"/>
  <c r="M11" i="18"/>
  <c r="F11" i="18"/>
  <c r="M10" i="18"/>
  <c r="F10" i="18"/>
  <c r="M9" i="18"/>
  <c r="F9" i="18"/>
  <c r="M8" i="18"/>
  <c r="F8" i="18"/>
  <c r="M7" i="18"/>
  <c r="F7" i="18"/>
  <c r="F114" i="21" l="1"/>
  <c r="F50" i="22"/>
  <c r="M14" i="24"/>
  <c r="M78" i="24"/>
  <c r="M44" i="18"/>
  <c r="M102" i="18"/>
  <c r="F114" i="18"/>
  <c r="F110" i="18"/>
  <c r="F104" i="18"/>
  <c r="M38" i="18"/>
  <c r="M14" i="18"/>
  <c r="F40" i="18"/>
  <c r="M102" i="19"/>
  <c r="M78" i="19"/>
  <c r="F114" i="19"/>
  <c r="F110" i="19"/>
  <c r="F104" i="19"/>
  <c r="M44" i="19"/>
  <c r="M38" i="19"/>
  <c r="L62" i="19"/>
  <c r="M123" i="20"/>
  <c r="M102" i="20"/>
  <c r="M78" i="20"/>
  <c r="J126" i="20"/>
  <c r="F104" i="20"/>
  <c r="M38" i="20"/>
  <c r="M44" i="21"/>
  <c r="M38" i="21"/>
  <c r="M14" i="21"/>
  <c r="F50" i="21"/>
  <c r="M78" i="22"/>
  <c r="M44" i="22"/>
  <c r="M38" i="22"/>
  <c r="M14" i="22"/>
  <c r="F46" i="22"/>
  <c r="M102" i="23"/>
  <c r="F114" i="23"/>
  <c r="F104" i="23"/>
  <c r="M44" i="23"/>
  <c r="M38" i="23"/>
  <c r="K62" i="23"/>
  <c r="F46" i="23"/>
  <c r="M123" i="24"/>
  <c r="F110" i="24"/>
  <c r="F104" i="24"/>
  <c r="M44" i="24"/>
  <c r="M38" i="24"/>
  <c r="F50" i="24"/>
  <c r="F46" i="24"/>
  <c r="M78" i="25"/>
  <c r="F114" i="25"/>
  <c r="F110" i="25"/>
  <c r="F104" i="25"/>
  <c r="M38" i="25"/>
  <c r="M44" i="25"/>
  <c r="K62" i="25"/>
  <c r="F46" i="25"/>
  <c r="M123" i="18"/>
  <c r="M108" i="18"/>
  <c r="L126" i="18"/>
  <c r="M78" i="18"/>
  <c r="K126" i="18"/>
  <c r="J126" i="18"/>
  <c r="M59" i="18"/>
  <c r="L62" i="18"/>
  <c r="J62" i="18"/>
  <c r="F46" i="18"/>
  <c r="K62" i="18"/>
  <c r="M123" i="19"/>
  <c r="M108" i="19"/>
  <c r="J126" i="19"/>
  <c r="L126" i="19"/>
  <c r="K126" i="19"/>
  <c r="M59" i="19"/>
  <c r="M14" i="19"/>
  <c r="F50" i="19"/>
  <c r="J62" i="19"/>
  <c r="K62" i="19"/>
  <c r="F46" i="19"/>
  <c r="F40" i="19"/>
  <c r="M108" i="20"/>
  <c r="K126" i="20"/>
  <c r="F114" i="20"/>
  <c r="F110" i="20"/>
  <c r="L126" i="20"/>
  <c r="L62" i="20"/>
  <c r="M59" i="20"/>
  <c r="M14" i="20"/>
  <c r="J62" i="20"/>
  <c r="F50" i="20"/>
  <c r="K62" i="20"/>
  <c r="F46" i="20"/>
  <c r="F40" i="20"/>
  <c r="M123" i="21"/>
  <c r="M108" i="21"/>
  <c r="M102" i="21"/>
  <c r="M78" i="21"/>
  <c r="J126" i="21"/>
  <c r="K126" i="21"/>
  <c r="F110" i="21"/>
  <c r="F104" i="21"/>
  <c r="L126" i="21"/>
  <c r="M59" i="21"/>
  <c r="L62" i="21"/>
  <c r="J62" i="21"/>
  <c r="F46" i="21"/>
  <c r="F40" i="21"/>
  <c r="K62" i="21"/>
  <c r="M123" i="22"/>
  <c r="M108" i="22"/>
  <c r="M102" i="22"/>
  <c r="J126" i="22"/>
  <c r="L126" i="22"/>
  <c r="K126" i="22"/>
  <c r="F110" i="22"/>
  <c r="F104" i="22"/>
  <c r="J62" i="22"/>
  <c r="M59" i="22"/>
  <c r="K62" i="22"/>
  <c r="L62" i="22"/>
  <c r="F40" i="22"/>
  <c r="M123" i="23"/>
  <c r="M108" i="23"/>
  <c r="M78" i="23"/>
  <c r="K126" i="23"/>
  <c r="F110" i="23"/>
  <c r="L126" i="23"/>
  <c r="J126" i="23"/>
  <c r="M59" i="23"/>
  <c r="M14" i="23"/>
  <c r="J62" i="23"/>
  <c r="F50" i="23"/>
  <c r="L62" i="23"/>
  <c r="F40" i="23"/>
  <c r="M108" i="24"/>
  <c r="M102" i="24"/>
  <c r="F114" i="24"/>
  <c r="L126" i="24"/>
  <c r="J126" i="24"/>
  <c r="K126" i="24"/>
  <c r="M59" i="24"/>
  <c r="L62" i="24"/>
  <c r="K62" i="24"/>
  <c r="J62" i="24"/>
  <c r="F40" i="24"/>
  <c r="M123" i="25"/>
  <c r="M102" i="25"/>
  <c r="K126" i="25"/>
  <c r="L126" i="25"/>
  <c r="J126" i="25"/>
  <c r="M59" i="25"/>
  <c r="M14" i="25"/>
  <c r="F50" i="25"/>
  <c r="L62" i="25"/>
  <c r="F40" i="25"/>
  <c r="J38" i="17"/>
  <c r="M126" i="18" l="1"/>
  <c r="M62" i="18"/>
  <c r="M126" i="19"/>
  <c r="M62" i="19"/>
  <c r="M126" i="20"/>
  <c r="M62" i="20"/>
  <c r="M126" i="21"/>
  <c r="M62" i="21"/>
  <c r="M62" i="22"/>
  <c r="M126" i="23"/>
  <c r="M62" i="23"/>
  <c r="M126" i="24"/>
  <c r="M62" i="24"/>
  <c r="M126" i="25"/>
  <c r="M62" i="25"/>
  <c r="M126" i="22"/>
  <c r="M91" i="15"/>
  <c r="F86" i="15"/>
  <c r="M94" i="14" l="1"/>
  <c r="M74" i="14"/>
  <c r="J38" i="14"/>
  <c r="M48" i="14"/>
  <c r="F7" i="14"/>
  <c r="L123" i="17" l="1"/>
  <c r="K123" i="17"/>
  <c r="J123" i="17"/>
  <c r="M122" i="17"/>
  <c r="M121" i="17"/>
  <c r="M120" i="17"/>
  <c r="M119" i="17"/>
  <c r="M118" i="17"/>
  <c r="M117" i="17"/>
  <c r="M116" i="17"/>
  <c r="M115" i="17"/>
  <c r="M114" i="17"/>
  <c r="E114" i="17"/>
  <c r="D114" i="17"/>
  <c r="C114" i="17"/>
  <c r="M113" i="17"/>
  <c r="F113" i="17"/>
  <c r="M112" i="17"/>
  <c r="F112" i="17"/>
  <c r="F114" i="17" s="1"/>
  <c r="M111" i="17"/>
  <c r="M110" i="17"/>
  <c r="E110" i="17"/>
  <c r="D110" i="17"/>
  <c r="C110" i="17"/>
  <c r="F109" i="17"/>
  <c r="L108" i="17"/>
  <c r="K108" i="17"/>
  <c r="J108" i="17"/>
  <c r="F108" i="17"/>
  <c r="M107" i="17"/>
  <c r="F107" i="17"/>
  <c r="M106" i="17"/>
  <c r="F106" i="17"/>
  <c r="M105" i="17"/>
  <c r="M104" i="17"/>
  <c r="E104" i="17"/>
  <c r="D104" i="17"/>
  <c r="C104" i="17"/>
  <c r="F103" i="17"/>
  <c r="L102" i="17"/>
  <c r="K102" i="17"/>
  <c r="J102" i="17"/>
  <c r="F102" i="17"/>
  <c r="M101" i="17"/>
  <c r="F101" i="17"/>
  <c r="M100" i="17"/>
  <c r="F100" i="17"/>
  <c r="M99" i="17"/>
  <c r="F99" i="17"/>
  <c r="M98" i="17"/>
  <c r="F98" i="17"/>
  <c r="M97" i="17"/>
  <c r="F97" i="17"/>
  <c r="M96" i="17"/>
  <c r="M95" i="17"/>
  <c r="F95" i="17"/>
  <c r="M94" i="17"/>
  <c r="F94" i="17"/>
  <c r="M93" i="17"/>
  <c r="F93" i="17"/>
  <c r="M92" i="17"/>
  <c r="F92" i="17"/>
  <c r="M91" i="17"/>
  <c r="F91" i="17"/>
  <c r="M90" i="17"/>
  <c r="F90" i="17"/>
  <c r="M89" i="17"/>
  <c r="F89" i="17"/>
  <c r="M88" i="17"/>
  <c r="F88" i="17"/>
  <c r="F87" i="17"/>
  <c r="M86" i="17"/>
  <c r="F86" i="17"/>
  <c r="M85" i="17"/>
  <c r="F85" i="17"/>
  <c r="M84" i="17"/>
  <c r="F84" i="17"/>
  <c r="M83" i="17"/>
  <c r="F83" i="17"/>
  <c r="M82" i="17"/>
  <c r="F82" i="17"/>
  <c r="M81" i="17"/>
  <c r="F81" i="17"/>
  <c r="M80" i="17"/>
  <c r="F80" i="17"/>
  <c r="F79" i="17"/>
  <c r="L78" i="17"/>
  <c r="K78" i="17"/>
  <c r="J78" i="17"/>
  <c r="F78" i="17"/>
  <c r="M77" i="17"/>
  <c r="F77" i="17"/>
  <c r="M76" i="17"/>
  <c r="F76" i="17"/>
  <c r="M75" i="17"/>
  <c r="F75" i="17"/>
  <c r="M74" i="17"/>
  <c r="F74" i="17"/>
  <c r="M73" i="17"/>
  <c r="F73" i="17"/>
  <c r="M72" i="17"/>
  <c r="F72" i="17"/>
  <c r="M71" i="17"/>
  <c r="F71" i="17"/>
  <c r="L65" i="17"/>
  <c r="K65" i="17"/>
  <c r="L59" i="17"/>
  <c r="K59" i="17"/>
  <c r="J59" i="17"/>
  <c r="M58" i="17"/>
  <c r="M57" i="17"/>
  <c r="M56" i="17"/>
  <c r="M55" i="17"/>
  <c r="M54" i="17"/>
  <c r="M53" i="17"/>
  <c r="M52" i="17"/>
  <c r="M51" i="17"/>
  <c r="M50" i="17"/>
  <c r="E50" i="17"/>
  <c r="D50" i="17"/>
  <c r="C50" i="17"/>
  <c r="M49" i="17"/>
  <c r="F49" i="17"/>
  <c r="M48" i="17"/>
  <c r="F48" i="17"/>
  <c r="F50" i="17" s="1"/>
  <c r="M47" i="17"/>
  <c r="M46" i="17"/>
  <c r="E46" i="17"/>
  <c r="D46" i="17"/>
  <c r="C46" i="17"/>
  <c r="F45" i="17"/>
  <c r="L44" i="17"/>
  <c r="K44" i="17"/>
  <c r="J44" i="17"/>
  <c r="F44" i="17"/>
  <c r="M43" i="17"/>
  <c r="F43" i="17"/>
  <c r="M42" i="17"/>
  <c r="F42" i="17"/>
  <c r="M41" i="17"/>
  <c r="M40" i="17"/>
  <c r="E40" i="17"/>
  <c r="D40" i="17"/>
  <c r="C40" i="17"/>
  <c r="F39" i="17"/>
  <c r="L38" i="17"/>
  <c r="K38" i="17"/>
  <c r="F38" i="17"/>
  <c r="M37" i="17"/>
  <c r="F37" i="17"/>
  <c r="M36" i="17"/>
  <c r="F36" i="17"/>
  <c r="M35" i="17"/>
  <c r="F35" i="17"/>
  <c r="M34" i="17"/>
  <c r="F34" i="17"/>
  <c r="M33" i="17"/>
  <c r="F33" i="17"/>
  <c r="M32" i="17"/>
  <c r="F32" i="17"/>
  <c r="M31" i="17"/>
  <c r="F31" i="17"/>
  <c r="M30" i="17"/>
  <c r="F30" i="17"/>
  <c r="M29" i="17"/>
  <c r="F29" i="17"/>
  <c r="M28" i="17"/>
  <c r="F28" i="17"/>
  <c r="M27" i="17"/>
  <c r="F27" i="17"/>
  <c r="M26" i="17"/>
  <c r="F26" i="17"/>
  <c r="M25" i="17"/>
  <c r="F25" i="17"/>
  <c r="M24" i="17"/>
  <c r="F24" i="17"/>
  <c r="M23" i="17"/>
  <c r="F23" i="17"/>
  <c r="M22" i="17"/>
  <c r="F22" i="17"/>
  <c r="M21" i="17"/>
  <c r="F21" i="17"/>
  <c r="M20" i="17"/>
  <c r="F20" i="17"/>
  <c r="M19" i="17"/>
  <c r="F19" i="17"/>
  <c r="M18" i="17"/>
  <c r="F18" i="17"/>
  <c r="F17" i="17"/>
  <c r="M16" i="17"/>
  <c r="F16" i="17"/>
  <c r="F15" i="17"/>
  <c r="L14" i="17"/>
  <c r="K14" i="17"/>
  <c r="F14" i="17"/>
  <c r="M13" i="17"/>
  <c r="F13" i="17"/>
  <c r="M12" i="17"/>
  <c r="F12" i="17"/>
  <c r="M11" i="17"/>
  <c r="F11" i="17"/>
  <c r="M10" i="17"/>
  <c r="F10" i="17"/>
  <c r="M9" i="17"/>
  <c r="F9" i="17"/>
  <c r="M8" i="17"/>
  <c r="F8" i="17"/>
  <c r="M7" i="17"/>
  <c r="F7" i="17"/>
  <c r="L123" i="16"/>
  <c r="K123" i="16"/>
  <c r="J123" i="16"/>
  <c r="M122" i="16"/>
  <c r="M121" i="16"/>
  <c r="M120" i="16"/>
  <c r="M119" i="16"/>
  <c r="M118" i="16"/>
  <c r="M117" i="16"/>
  <c r="M116" i="16"/>
  <c r="M115" i="16"/>
  <c r="M114" i="16"/>
  <c r="E114" i="16"/>
  <c r="D114" i="16"/>
  <c r="C114" i="16"/>
  <c r="M113" i="16"/>
  <c r="F113" i="16"/>
  <c r="M112" i="16"/>
  <c r="F112" i="16"/>
  <c r="M111" i="16"/>
  <c r="M110" i="16"/>
  <c r="E110" i="16"/>
  <c r="D110" i="16"/>
  <c r="C110" i="16"/>
  <c r="F109" i="16"/>
  <c r="L108" i="16"/>
  <c r="K108" i="16"/>
  <c r="J108" i="16"/>
  <c r="F108" i="16"/>
  <c r="M107" i="16"/>
  <c r="F107" i="16"/>
  <c r="M106" i="16"/>
  <c r="F106" i="16"/>
  <c r="M105" i="16"/>
  <c r="M104" i="16"/>
  <c r="E104" i="16"/>
  <c r="D104" i="16"/>
  <c r="C104" i="16"/>
  <c r="F103" i="16"/>
  <c r="L102" i="16"/>
  <c r="K102" i="16"/>
  <c r="J102" i="16"/>
  <c r="F102" i="16"/>
  <c r="M101" i="16"/>
  <c r="F101" i="16"/>
  <c r="M100" i="16"/>
  <c r="F100" i="16"/>
  <c r="M99" i="16"/>
  <c r="F99" i="16"/>
  <c r="M98" i="16"/>
  <c r="F98" i="16"/>
  <c r="M97" i="16"/>
  <c r="F97" i="16"/>
  <c r="M96" i="16"/>
  <c r="F96" i="16"/>
  <c r="M95" i="16"/>
  <c r="F95" i="16"/>
  <c r="M94" i="16"/>
  <c r="F94" i="16"/>
  <c r="M93" i="16"/>
  <c r="F93" i="16"/>
  <c r="M92" i="16"/>
  <c r="F92" i="16"/>
  <c r="F91" i="16"/>
  <c r="M90" i="16"/>
  <c r="F90" i="16"/>
  <c r="M89" i="16"/>
  <c r="F89" i="16"/>
  <c r="M88" i="16"/>
  <c r="F88" i="16"/>
  <c r="M87" i="16"/>
  <c r="F87" i="16"/>
  <c r="M86" i="16"/>
  <c r="F86" i="16"/>
  <c r="M85" i="16"/>
  <c r="F85" i="16"/>
  <c r="M84" i="16"/>
  <c r="F84" i="16"/>
  <c r="M83" i="16"/>
  <c r="F83" i="16"/>
  <c r="M82" i="16"/>
  <c r="F82" i="16"/>
  <c r="M81" i="16"/>
  <c r="F81" i="16"/>
  <c r="M80" i="16"/>
  <c r="F80" i="16"/>
  <c r="F79" i="16"/>
  <c r="L78" i="16"/>
  <c r="K78" i="16"/>
  <c r="J78" i="16"/>
  <c r="F78" i="16"/>
  <c r="M77" i="16"/>
  <c r="F77" i="16"/>
  <c r="M76" i="16"/>
  <c r="F76" i="16"/>
  <c r="M75" i="16"/>
  <c r="F75" i="16"/>
  <c r="M74" i="16"/>
  <c r="F74" i="16"/>
  <c r="M73" i="16"/>
  <c r="F73" i="16"/>
  <c r="M72" i="16"/>
  <c r="F72" i="16"/>
  <c r="M71" i="16"/>
  <c r="F71" i="16"/>
  <c r="L65" i="16"/>
  <c r="K65" i="16"/>
  <c r="L59" i="16"/>
  <c r="K59" i="16"/>
  <c r="J59" i="16"/>
  <c r="M58" i="16"/>
  <c r="M57" i="16"/>
  <c r="M56" i="16"/>
  <c r="M55" i="16"/>
  <c r="M54" i="16"/>
  <c r="M53" i="16"/>
  <c r="M52" i="16"/>
  <c r="M51" i="16"/>
  <c r="M50" i="16"/>
  <c r="E50" i="16"/>
  <c r="D50" i="16"/>
  <c r="C50" i="16"/>
  <c r="M49" i="16"/>
  <c r="F49" i="16"/>
  <c r="M48" i="16"/>
  <c r="F48" i="16"/>
  <c r="M47" i="16"/>
  <c r="M46" i="16"/>
  <c r="E46" i="16"/>
  <c r="D46" i="16"/>
  <c r="C46" i="16"/>
  <c r="F45" i="16"/>
  <c r="L44" i="16"/>
  <c r="K44" i="16"/>
  <c r="J44" i="16"/>
  <c r="F44" i="16"/>
  <c r="M43" i="16"/>
  <c r="F43" i="16"/>
  <c r="M42" i="16"/>
  <c r="F42" i="16"/>
  <c r="M41" i="16"/>
  <c r="M40" i="16"/>
  <c r="E40" i="16"/>
  <c r="D40" i="16"/>
  <c r="C40" i="16"/>
  <c r="F39" i="16"/>
  <c r="L38" i="16"/>
  <c r="K38" i="16"/>
  <c r="J38" i="16"/>
  <c r="F38" i="16"/>
  <c r="M37" i="16"/>
  <c r="F37" i="16"/>
  <c r="M36" i="16"/>
  <c r="F36" i="16"/>
  <c r="M35" i="16"/>
  <c r="F35" i="16"/>
  <c r="M34" i="16"/>
  <c r="F34" i="16"/>
  <c r="M33" i="16"/>
  <c r="F33" i="16"/>
  <c r="M32" i="16"/>
  <c r="F32" i="16"/>
  <c r="M31" i="16"/>
  <c r="F31" i="16"/>
  <c r="M30" i="16"/>
  <c r="F30" i="16"/>
  <c r="M29" i="16"/>
  <c r="F29" i="16"/>
  <c r="M28" i="16"/>
  <c r="F28" i="16"/>
  <c r="M27" i="16"/>
  <c r="F27" i="16"/>
  <c r="M26" i="16"/>
  <c r="F26" i="16"/>
  <c r="M25" i="16"/>
  <c r="F25" i="16"/>
  <c r="M24" i="16"/>
  <c r="F24" i="16"/>
  <c r="M23" i="16"/>
  <c r="F23" i="16"/>
  <c r="M22" i="16"/>
  <c r="F22" i="16"/>
  <c r="M21" i="16"/>
  <c r="F21" i="16"/>
  <c r="M20" i="16"/>
  <c r="F20" i="16"/>
  <c r="M19" i="16"/>
  <c r="F19" i="16"/>
  <c r="M18" i="16"/>
  <c r="F18" i="16"/>
  <c r="M17" i="16"/>
  <c r="F17" i="16"/>
  <c r="M16" i="16"/>
  <c r="F16" i="16"/>
  <c r="F15" i="16"/>
  <c r="L14" i="16"/>
  <c r="K14" i="16"/>
  <c r="J14" i="16"/>
  <c r="F14" i="16"/>
  <c r="M13" i="16"/>
  <c r="F13" i="16"/>
  <c r="M12" i="16"/>
  <c r="F12" i="16"/>
  <c r="M11" i="16"/>
  <c r="F11" i="16"/>
  <c r="M10" i="16"/>
  <c r="F10" i="16"/>
  <c r="M9" i="16"/>
  <c r="F9" i="16"/>
  <c r="M8" i="16"/>
  <c r="F8" i="16"/>
  <c r="M7" i="16"/>
  <c r="F7" i="16"/>
  <c r="L123" i="15"/>
  <c r="K123" i="15"/>
  <c r="J123" i="15"/>
  <c r="M122" i="15"/>
  <c r="M121" i="15"/>
  <c r="M120" i="15"/>
  <c r="M119" i="15"/>
  <c r="M118" i="15"/>
  <c r="M117" i="15"/>
  <c r="M116" i="15"/>
  <c r="M115" i="15"/>
  <c r="M114" i="15"/>
  <c r="E114" i="15"/>
  <c r="D114" i="15"/>
  <c r="C114" i="15"/>
  <c r="M113" i="15"/>
  <c r="F113" i="15"/>
  <c r="M112" i="15"/>
  <c r="F112" i="15"/>
  <c r="M111" i="15"/>
  <c r="M110" i="15"/>
  <c r="E110" i="15"/>
  <c r="D110" i="15"/>
  <c r="C110" i="15"/>
  <c r="F109" i="15"/>
  <c r="L108" i="15"/>
  <c r="K108" i="15"/>
  <c r="J108" i="15"/>
  <c r="F108" i="15"/>
  <c r="M107" i="15"/>
  <c r="F107" i="15"/>
  <c r="M106" i="15"/>
  <c r="F106" i="15"/>
  <c r="M105" i="15"/>
  <c r="M104" i="15"/>
  <c r="E104" i="15"/>
  <c r="D104" i="15"/>
  <c r="C104" i="15"/>
  <c r="F103" i="15"/>
  <c r="L102" i="15"/>
  <c r="K102" i="15"/>
  <c r="J102" i="15"/>
  <c r="F102" i="15"/>
  <c r="M101" i="15"/>
  <c r="F101" i="15"/>
  <c r="M100" i="15"/>
  <c r="F100" i="15"/>
  <c r="M99" i="15"/>
  <c r="F99" i="15"/>
  <c r="M98" i="15"/>
  <c r="F98" i="15"/>
  <c r="M97" i="15"/>
  <c r="F97" i="15"/>
  <c r="M96" i="15"/>
  <c r="F96" i="15"/>
  <c r="M95" i="15"/>
  <c r="F95" i="15"/>
  <c r="M94" i="15"/>
  <c r="F94" i="15"/>
  <c r="M93" i="15"/>
  <c r="F93" i="15"/>
  <c r="M92" i="15"/>
  <c r="F92" i="15"/>
  <c r="F91" i="15"/>
  <c r="M90" i="15"/>
  <c r="F90" i="15"/>
  <c r="M89" i="15"/>
  <c r="F89" i="15"/>
  <c r="M88" i="15"/>
  <c r="F88" i="15"/>
  <c r="M87" i="15"/>
  <c r="F87" i="15"/>
  <c r="M86" i="15"/>
  <c r="M85" i="15"/>
  <c r="F85" i="15"/>
  <c r="M84" i="15"/>
  <c r="F84" i="15"/>
  <c r="M83" i="15"/>
  <c r="F83" i="15"/>
  <c r="M82" i="15"/>
  <c r="F82" i="15"/>
  <c r="M81" i="15"/>
  <c r="F81" i="15"/>
  <c r="M80" i="15"/>
  <c r="F80" i="15"/>
  <c r="F79" i="15"/>
  <c r="L78" i="15"/>
  <c r="K78" i="15"/>
  <c r="J78" i="15"/>
  <c r="F78" i="15"/>
  <c r="M77" i="15"/>
  <c r="F77" i="15"/>
  <c r="M76" i="15"/>
  <c r="F76" i="15"/>
  <c r="M75" i="15"/>
  <c r="F75" i="15"/>
  <c r="M74" i="15"/>
  <c r="F74" i="15"/>
  <c r="M73" i="15"/>
  <c r="F73" i="15"/>
  <c r="M72" i="15"/>
  <c r="F72" i="15"/>
  <c r="M71" i="15"/>
  <c r="F71" i="15"/>
  <c r="L65" i="15"/>
  <c r="K65" i="15"/>
  <c r="L59" i="15"/>
  <c r="K59" i="15"/>
  <c r="J59" i="15"/>
  <c r="M58" i="15"/>
  <c r="M57" i="15"/>
  <c r="M56" i="15"/>
  <c r="M55" i="15"/>
  <c r="M54" i="15"/>
  <c r="M53" i="15"/>
  <c r="M52" i="15"/>
  <c r="M51" i="15"/>
  <c r="M50" i="15"/>
  <c r="E50" i="15"/>
  <c r="D50" i="15"/>
  <c r="C50" i="15"/>
  <c r="M49" i="15"/>
  <c r="F49" i="15"/>
  <c r="M48" i="15"/>
  <c r="F48" i="15"/>
  <c r="M47" i="15"/>
  <c r="M46" i="15"/>
  <c r="E46" i="15"/>
  <c r="D46" i="15"/>
  <c r="C46" i="15"/>
  <c r="F45" i="15"/>
  <c r="L44" i="15"/>
  <c r="K44" i="15"/>
  <c r="J44" i="15"/>
  <c r="F44" i="15"/>
  <c r="M43" i="15"/>
  <c r="F43" i="15"/>
  <c r="M42" i="15"/>
  <c r="F42" i="15"/>
  <c r="M41" i="15"/>
  <c r="M40" i="15"/>
  <c r="E40" i="15"/>
  <c r="D40" i="15"/>
  <c r="C40" i="15"/>
  <c r="F39" i="15"/>
  <c r="L38" i="15"/>
  <c r="K38" i="15"/>
  <c r="J38" i="15"/>
  <c r="F38" i="15"/>
  <c r="M37" i="15"/>
  <c r="F37" i="15"/>
  <c r="M36" i="15"/>
  <c r="F36" i="15"/>
  <c r="M35" i="15"/>
  <c r="F35" i="15"/>
  <c r="M34" i="15"/>
  <c r="F34" i="15"/>
  <c r="M33" i="15"/>
  <c r="F33" i="15"/>
  <c r="M32" i="15"/>
  <c r="F32" i="15"/>
  <c r="M31" i="15"/>
  <c r="F31" i="15"/>
  <c r="M30" i="15"/>
  <c r="F30" i="15"/>
  <c r="M29" i="15"/>
  <c r="F29" i="15"/>
  <c r="M28" i="15"/>
  <c r="F28" i="15"/>
  <c r="M27" i="15"/>
  <c r="F27" i="15"/>
  <c r="M26" i="15"/>
  <c r="F26" i="15"/>
  <c r="M25" i="15"/>
  <c r="F25" i="15"/>
  <c r="M24" i="15"/>
  <c r="F24" i="15"/>
  <c r="M23" i="15"/>
  <c r="F23" i="15"/>
  <c r="M22" i="15"/>
  <c r="F22" i="15"/>
  <c r="M21" i="15"/>
  <c r="F21" i="15"/>
  <c r="M20" i="15"/>
  <c r="F20" i="15"/>
  <c r="M19" i="15"/>
  <c r="F19" i="15"/>
  <c r="M18" i="15"/>
  <c r="F18" i="15"/>
  <c r="M17" i="15"/>
  <c r="F17" i="15"/>
  <c r="M16" i="15"/>
  <c r="F16" i="15"/>
  <c r="F15" i="15"/>
  <c r="L14" i="15"/>
  <c r="K14" i="15"/>
  <c r="J14" i="15"/>
  <c r="F14" i="15"/>
  <c r="M13" i="15"/>
  <c r="F13" i="15"/>
  <c r="M12" i="15"/>
  <c r="F12" i="15"/>
  <c r="M11" i="15"/>
  <c r="F11" i="15"/>
  <c r="M10" i="15"/>
  <c r="F10" i="15"/>
  <c r="M9" i="15"/>
  <c r="F9" i="15"/>
  <c r="M8" i="15"/>
  <c r="F8" i="15"/>
  <c r="M7" i="15"/>
  <c r="F7" i="15"/>
  <c r="L123" i="14"/>
  <c r="K123" i="14"/>
  <c r="J123" i="14"/>
  <c r="M122" i="14"/>
  <c r="M121" i="14"/>
  <c r="M120" i="14"/>
  <c r="M119" i="14"/>
  <c r="M118" i="14"/>
  <c r="M117" i="14"/>
  <c r="M116" i="14"/>
  <c r="M115" i="14"/>
  <c r="M114" i="14"/>
  <c r="E114" i="14"/>
  <c r="D114" i="14"/>
  <c r="C114" i="14"/>
  <c r="M113" i="14"/>
  <c r="F113" i="14"/>
  <c r="M112" i="14"/>
  <c r="F112" i="14"/>
  <c r="M111" i="14"/>
  <c r="M110" i="14"/>
  <c r="E110" i="14"/>
  <c r="D110" i="14"/>
  <c r="C110" i="14"/>
  <c r="F109" i="14"/>
  <c r="L108" i="14"/>
  <c r="K108" i="14"/>
  <c r="J108" i="14"/>
  <c r="F108" i="14"/>
  <c r="M107" i="14"/>
  <c r="F107" i="14"/>
  <c r="M106" i="14"/>
  <c r="F106" i="14"/>
  <c r="M105" i="14"/>
  <c r="M104" i="14"/>
  <c r="E104" i="14"/>
  <c r="D104" i="14"/>
  <c r="C104" i="14"/>
  <c r="F103" i="14"/>
  <c r="L102" i="14"/>
  <c r="K102" i="14"/>
  <c r="J102" i="14"/>
  <c r="F102" i="14"/>
  <c r="M101" i="14"/>
  <c r="F101" i="14"/>
  <c r="M100" i="14"/>
  <c r="F100" i="14"/>
  <c r="M99" i="14"/>
  <c r="F99" i="14"/>
  <c r="M98" i="14"/>
  <c r="F98" i="14"/>
  <c r="M97" i="14"/>
  <c r="F97" i="14"/>
  <c r="M96" i="14"/>
  <c r="F96" i="14"/>
  <c r="M95" i="14"/>
  <c r="F95" i="14"/>
  <c r="F94" i="14"/>
  <c r="M93" i="14"/>
  <c r="F93" i="14"/>
  <c r="M92" i="14"/>
  <c r="F92" i="14"/>
  <c r="M91" i="14"/>
  <c r="F91" i="14"/>
  <c r="M90" i="14"/>
  <c r="F90" i="14"/>
  <c r="M89" i="14"/>
  <c r="F89" i="14"/>
  <c r="M88" i="14"/>
  <c r="F88" i="14"/>
  <c r="M87" i="14"/>
  <c r="F87" i="14"/>
  <c r="M86" i="14"/>
  <c r="F86" i="14"/>
  <c r="M85" i="14"/>
  <c r="F85" i="14"/>
  <c r="M84" i="14"/>
  <c r="F84" i="14"/>
  <c r="M83" i="14"/>
  <c r="F83" i="14"/>
  <c r="M82" i="14"/>
  <c r="F82" i="14"/>
  <c r="M81" i="14"/>
  <c r="F81" i="14"/>
  <c r="M80" i="14"/>
  <c r="F80" i="14"/>
  <c r="F79" i="14"/>
  <c r="L78" i="14"/>
  <c r="K78" i="14"/>
  <c r="J78" i="14"/>
  <c r="F78" i="14"/>
  <c r="M77" i="14"/>
  <c r="F77" i="14"/>
  <c r="M76" i="14"/>
  <c r="F76" i="14"/>
  <c r="M75" i="14"/>
  <c r="F75" i="14"/>
  <c r="F74" i="14"/>
  <c r="M73" i="14"/>
  <c r="F73" i="14"/>
  <c r="M72" i="14"/>
  <c r="F72" i="14"/>
  <c r="M71" i="14"/>
  <c r="F71" i="14"/>
  <c r="L65" i="14"/>
  <c r="K65" i="14"/>
  <c r="L59" i="14"/>
  <c r="K59" i="14"/>
  <c r="J59" i="14"/>
  <c r="M58" i="14"/>
  <c r="M57" i="14"/>
  <c r="M56" i="14"/>
  <c r="M55" i="14"/>
  <c r="M54" i="14"/>
  <c r="M53" i="14"/>
  <c r="M52" i="14"/>
  <c r="M51" i="14"/>
  <c r="M50" i="14"/>
  <c r="E50" i="14"/>
  <c r="D50" i="14"/>
  <c r="C50" i="14"/>
  <c r="M49" i="14"/>
  <c r="F49" i="14"/>
  <c r="F48" i="14"/>
  <c r="F50" i="14" s="1"/>
  <c r="M47" i="14"/>
  <c r="M46" i="14"/>
  <c r="E46" i="14"/>
  <c r="D46" i="14"/>
  <c r="C46" i="14"/>
  <c r="F45" i="14"/>
  <c r="L44" i="14"/>
  <c r="K44" i="14"/>
  <c r="J44" i="14"/>
  <c r="F44" i="14"/>
  <c r="M43" i="14"/>
  <c r="F43" i="14"/>
  <c r="M42" i="14"/>
  <c r="F42" i="14"/>
  <c r="M41" i="14"/>
  <c r="M40" i="14"/>
  <c r="E40" i="14"/>
  <c r="D40" i="14"/>
  <c r="C40" i="14"/>
  <c r="F39" i="14"/>
  <c r="L38" i="14"/>
  <c r="K38" i="14"/>
  <c r="F38" i="14"/>
  <c r="M37" i="14"/>
  <c r="F37" i="14"/>
  <c r="M36" i="14"/>
  <c r="F36" i="14"/>
  <c r="M35" i="14"/>
  <c r="F35" i="14"/>
  <c r="M34" i="14"/>
  <c r="F34" i="14"/>
  <c r="M33" i="14"/>
  <c r="F33" i="14"/>
  <c r="M32" i="14"/>
  <c r="F32" i="14"/>
  <c r="M31" i="14"/>
  <c r="F31" i="14"/>
  <c r="M30" i="14"/>
  <c r="F30" i="14"/>
  <c r="M29" i="14"/>
  <c r="F29" i="14"/>
  <c r="M28" i="14"/>
  <c r="F28" i="14"/>
  <c r="M27" i="14"/>
  <c r="F27" i="14"/>
  <c r="M26" i="14"/>
  <c r="F26" i="14"/>
  <c r="M25" i="14"/>
  <c r="F25" i="14"/>
  <c r="M24" i="14"/>
  <c r="F24" i="14"/>
  <c r="M23" i="14"/>
  <c r="F23" i="14"/>
  <c r="M22" i="14"/>
  <c r="F22" i="14"/>
  <c r="M21" i="14"/>
  <c r="F21" i="14"/>
  <c r="M20" i="14"/>
  <c r="F20" i="14"/>
  <c r="M19" i="14"/>
  <c r="F19" i="14"/>
  <c r="M18" i="14"/>
  <c r="F18" i="14"/>
  <c r="M17" i="14"/>
  <c r="F17" i="14"/>
  <c r="M16" i="14"/>
  <c r="F16" i="14"/>
  <c r="F15" i="14"/>
  <c r="L14" i="14"/>
  <c r="K14" i="14"/>
  <c r="J14" i="14"/>
  <c r="F14" i="14"/>
  <c r="M13" i="14"/>
  <c r="F13" i="14"/>
  <c r="M12" i="14"/>
  <c r="F12" i="14"/>
  <c r="M11" i="14"/>
  <c r="F11" i="14"/>
  <c r="M10" i="14"/>
  <c r="F10" i="14"/>
  <c r="M9" i="14"/>
  <c r="F9" i="14"/>
  <c r="M8" i="14"/>
  <c r="F8" i="14"/>
  <c r="M7" i="14"/>
  <c r="M14" i="17" l="1"/>
  <c r="M44" i="16"/>
  <c r="M44" i="17"/>
  <c r="F46" i="17"/>
  <c r="F114" i="16"/>
  <c r="F50" i="15"/>
  <c r="M123" i="17"/>
  <c r="M108" i="17"/>
  <c r="M102" i="17"/>
  <c r="L126" i="17"/>
  <c r="M78" i="17"/>
  <c r="K126" i="17"/>
  <c r="F110" i="17"/>
  <c r="F104" i="17"/>
  <c r="J126" i="17"/>
  <c r="M59" i="17"/>
  <c r="M38" i="17"/>
  <c r="J62" i="17"/>
  <c r="L62" i="17"/>
  <c r="K62" i="17"/>
  <c r="F40" i="17"/>
  <c r="M123" i="16"/>
  <c r="M108" i="16"/>
  <c r="M102" i="16"/>
  <c r="M78" i="16"/>
  <c r="K126" i="16"/>
  <c r="L126" i="16"/>
  <c r="F110" i="16"/>
  <c r="F104" i="16"/>
  <c r="J126" i="16"/>
  <c r="M59" i="16"/>
  <c r="M38" i="16"/>
  <c r="M14" i="16"/>
  <c r="F50" i="16"/>
  <c r="F46" i="16"/>
  <c r="L62" i="16"/>
  <c r="J62" i="16"/>
  <c r="F40" i="16"/>
  <c r="K62" i="16"/>
  <c r="M123" i="15"/>
  <c r="M108" i="15"/>
  <c r="M102" i="15"/>
  <c r="M78" i="15"/>
  <c r="K126" i="15"/>
  <c r="L126" i="15"/>
  <c r="F114" i="15"/>
  <c r="F110" i="15"/>
  <c r="J126" i="15"/>
  <c r="F104" i="15"/>
  <c r="M59" i="15"/>
  <c r="M44" i="15"/>
  <c r="M38" i="15"/>
  <c r="M14" i="15"/>
  <c r="F46" i="15"/>
  <c r="L62" i="15"/>
  <c r="K62" i="15"/>
  <c r="J62" i="15"/>
  <c r="F40" i="15"/>
  <c r="F114" i="14"/>
  <c r="M44" i="14"/>
  <c r="M38" i="14"/>
  <c r="F46" i="14"/>
  <c r="F40" i="14"/>
  <c r="M123" i="14"/>
  <c r="M108" i="14"/>
  <c r="M102" i="14"/>
  <c r="M78" i="14"/>
  <c r="J126" i="14"/>
  <c r="K126" i="14"/>
  <c r="F110" i="14"/>
  <c r="L126" i="14"/>
  <c r="F104" i="14"/>
  <c r="M59" i="14"/>
  <c r="M14" i="14"/>
  <c r="J62" i="14"/>
  <c r="L62" i="14"/>
  <c r="K62" i="14"/>
  <c r="M126" i="17" l="1"/>
  <c r="M62" i="17"/>
  <c r="M126" i="16"/>
  <c r="M62" i="16"/>
  <c r="M126" i="15"/>
  <c r="M62" i="15"/>
  <c r="M126" i="14"/>
  <c r="M62" i="14"/>
</calcChain>
</file>

<file path=xl/sharedStrings.xml><?xml version="1.0" encoding="utf-8"?>
<sst xmlns="http://schemas.openxmlformats.org/spreadsheetml/2006/main" count="2700" uniqueCount="117">
  <si>
    <t>行政区別世帯 ・ 人口一覧表  (日本人）</t>
    <rPh sb="0" eb="3">
      <t>ギョウセイク</t>
    </rPh>
    <rPh sb="3" eb="4">
      <t>ベツ</t>
    </rPh>
    <rPh sb="4" eb="6">
      <t>セタイ</t>
    </rPh>
    <rPh sb="9" eb="11">
      <t>ジンコウ</t>
    </rPh>
    <rPh sb="11" eb="13">
      <t>イチラン</t>
    </rPh>
    <rPh sb="13" eb="14">
      <t>ヒョウ</t>
    </rPh>
    <rPh sb="17" eb="19">
      <t>ニホン</t>
    </rPh>
    <phoneticPr fontId="1"/>
  </si>
  <si>
    <t>世帯数</t>
    <rPh sb="0" eb="3">
      <t>セタイスウ</t>
    </rPh>
    <phoneticPr fontId="1"/>
  </si>
  <si>
    <t>人口</t>
    <rPh sb="0" eb="2">
      <t>ジンコウ</t>
    </rPh>
    <phoneticPr fontId="1"/>
  </si>
  <si>
    <t>男</t>
    <rPh sb="0" eb="1">
      <t>オトコ</t>
    </rPh>
    <phoneticPr fontId="1"/>
  </si>
  <si>
    <t>女</t>
    <rPh sb="0" eb="1">
      <t>オンナ</t>
    </rPh>
    <phoneticPr fontId="1"/>
  </si>
  <si>
    <t>合計</t>
    <rPh sb="0" eb="2">
      <t>ゴウケイ</t>
    </rPh>
    <phoneticPr fontId="1"/>
  </si>
  <si>
    <t>松山地区</t>
    <rPh sb="0" eb="2">
      <t>マツヤマ</t>
    </rPh>
    <rPh sb="2" eb="4">
      <t>チク</t>
    </rPh>
    <phoneticPr fontId="1"/>
  </si>
  <si>
    <t>唐子地区</t>
    <rPh sb="0" eb="2">
      <t>カラコ</t>
    </rPh>
    <rPh sb="2" eb="4">
      <t>チク</t>
    </rPh>
    <phoneticPr fontId="1"/>
  </si>
  <si>
    <t>本町1丁目</t>
    <rPh sb="0" eb="2">
      <t>ホンチョウ</t>
    </rPh>
    <rPh sb="3" eb="5">
      <t>チョウメ</t>
    </rPh>
    <phoneticPr fontId="1"/>
  </si>
  <si>
    <t>大字下唐子</t>
    <rPh sb="0" eb="2">
      <t>オオアザ</t>
    </rPh>
    <rPh sb="2" eb="3">
      <t>シモ</t>
    </rPh>
    <rPh sb="3" eb="5">
      <t>カラコ</t>
    </rPh>
    <phoneticPr fontId="1"/>
  </si>
  <si>
    <t>本町2丁目</t>
    <rPh sb="0" eb="2">
      <t>ホンチョウ</t>
    </rPh>
    <rPh sb="3" eb="5">
      <t>チョウメ</t>
    </rPh>
    <phoneticPr fontId="1"/>
  </si>
  <si>
    <t>大字石橋</t>
    <rPh sb="0" eb="2">
      <t>オオアザ</t>
    </rPh>
    <rPh sb="2" eb="4">
      <t>イシバシ</t>
    </rPh>
    <phoneticPr fontId="1"/>
  </si>
  <si>
    <t>神明町1丁目</t>
    <rPh sb="0" eb="3">
      <t>シンメイチョウ</t>
    </rPh>
    <rPh sb="4" eb="6">
      <t>チョウメ</t>
    </rPh>
    <phoneticPr fontId="1"/>
  </si>
  <si>
    <t>大字葛袋</t>
    <rPh sb="0" eb="2">
      <t>オオアザ</t>
    </rPh>
    <rPh sb="2" eb="3">
      <t>クズ</t>
    </rPh>
    <rPh sb="3" eb="4">
      <t>フクロ</t>
    </rPh>
    <phoneticPr fontId="1"/>
  </si>
  <si>
    <t>神明町2丁目</t>
    <rPh sb="0" eb="3">
      <t>シンメイチョウ</t>
    </rPh>
    <rPh sb="4" eb="6">
      <t>チョウメ</t>
    </rPh>
    <phoneticPr fontId="1"/>
  </si>
  <si>
    <t>大字神戸</t>
    <rPh sb="0" eb="2">
      <t>オオアザ</t>
    </rPh>
    <rPh sb="2" eb="4">
      <t>ゴウド</t>
    </rPh>
    <phoneticPr fontId="1"/>
  </si>
  <si>
    <t>箭弓町1丁目</t>
    <rPh sb="0" eb="1">
      <t>セン</t>
    </rPh>
    <rPh sb="1" eb="2">
      <t>ユミ</t>
    </rPh>
    <rPh sb="2" eb="3">
      <t>マチ</t>
    </rPh>
    <rPh sb="4" eb="6">
      <t>チョウメ</t>
    </rPh>
    <phoneticPr fontId="1"/>
  </si>
  <si>
    <t>大字上唐子</t>
    <rPh sb="0" eb="2">
      <t>オオアザ</t>
    </rPh>
    <rPh sb="2" eb="3">
      <t>カミ</t>
    </rPh>
    <rPh sb="3" eb="5">
      <t>カラコ</t>
    </rPh>
    <phoneticPr fontId="1"/>
  </si>
  <si>
    <t>箭弓町2丁目</t>
    <rPh sb="0" eb="1">
      <t>セン</t>
    </rPh>
    <rPh sb="1" eb="2">
      <t>ユミ</t>
    </rPh>
    <rPh sb="2" eb="3">
      <t>マチ</t>
    </rPh>
    <rPh sb="4" eb="6">
      <t>チョウメ</t>
    </rPh>
    <phoneticPr fontId="1"/>
  </si>
  <si>
    <t>大字新郷</t>
    <rPh sb="0" eb="2">
      <t>オオアザ</t>
    </rPh>
    <rPh sb="2" eb="4">
      <t>シンゴウ</t>
    </rPh>
    <phoneticPr fontId="1"/>
  </si>
  <si>
    <t>箭弓町3丁目</t>
    <rPh sb="0" eb="1">
      <t>セン</t>
    </rPh>
    <rPh sb="1" eb="2">
      <t>ユミ</t>
    </rPh>
    <rPh sb="2" eb="3">
      <t>マチ</t>
    </rPh>
    <rPh sb="4" eb="6">
      <t>チョウメ</t>
    </rPh>
    <phoneticPr fontId="1"/>
  </si>
  <si>
    <t>坂東山</t>
    <rPh sb="0" eb="2">
      <t>バンドウ</t>
    </rPh>
    <rPh sb="2" eb="3">
      <t>ヤマ</t>
    </rPh>
    <phoneticPr fontId="1"/>
  </si>
  <si>
    <t>材木町</t>
    <rPh sb="0" eb="3">
      <t>ザイモクチョウ</t>
    </rPh>
    <phoneticPr fontId="1"/>
  </si>
  <si>
    <t>地区合計</t>
    <rPh sb="0" eb="2">
      <t>チク</t>
    </rPh>
    <rPh sb="2" eb="4">
      <t>ゴウケイ</t>
    </rPh>
    <phoneticPr fontId="1"/>
  </si>
  <si>
    <t>松葉町1丁目</t>
    <rPh sb="0" eb="3">
      <t>マツバチョウ</t>
    </rPh>
    <rPh sb="4" eb="6">
      <t>チョウメ</t>
    </rPh>
    <phoneticPr fontId="1"/>
  </si>
  <si>
    <t>高坂地区</t>
    <rPh sb="0" eb="2">
      <t>タカサカ</t>
    </rPh>
    <rPh sb="2" eb="4">
      <t>チク</t>
    </rPh>
    <phoneticPr fontId="1"/>
  </si>
  <si>
    <t>松葉町2丁目</t>
    <rPh sb="0" eb="3">
      <t>マツバチョウ</t>
    </rPh>
    <rPh sb="4" eb="6">
      <t>チョウメ</t>
    </rPh>
    <phoneticPr fontId="1"/>
  </si>
  <si>
    <t>大字高坂</t>
    <rPh sb="0" eb="4">
      <t>オオアザタカサカ</t>
    </rPh>
    <phoneticPr fontId="1"/>
  </si>
  <si>
    <t>松葉町3丁目</t>
    <rPh sb="0" eb="3">
      <t>マツバチョウ</t>
    </rPh>
    <rPh sb="4" eb="6">
      <t>チョウメ</t>
    </rPh>
    <phoneticPr fontId="1"/>
  </si>
  <si>
    <t>大字早俣</t>
    <rPh sb="0" eb="4">
      <t>オオアザハヤマタ</t>
    </rPh>
    <phoneticPr fontId="1"/>
  </si>
  <si>
    <t>松葉町4丁目</t>
    <rPh sb="0" eb="3">
      <t>マツバチョウ</t>
    </rPh>
    <rPh sb="4" eb="6">
      <t>チョウメ</t>
    </rPh>
    <phoneticPr fontId="1"/>
  </si>
  <si>
    <t>大字正代</t>
    <rPh sb="0" eb="4">
      <t>オオアザショウダイ</t>
    </rPh>
    <phoneticPr fontId="1"/>
  </si>
  <si>
    <t>日吉町</t>
    <rPh sb="0" eb="3">
      <t>ヒヨシチョウ</t>
    </rPh>
    <phoneticPr fontId="1"/>
  </si>
  <si>
    <t>大字宮鼻</t>
    <rPh sb="0" eb="4">
      <t>オオアザミヤハナ</t>
    </rPh>
    <phoneticPr fontId="1"/>
  </si>
  <si>
    <t>加美町</t>
    <rPh sb="0" eb="3">
      <t>カミチョウ</t>
    </rPh>
    <phoneticPr fontId="1"/>
  </si>
  <si>
    <t>大字毛塚</t>
    <rPh sb="0" eb="4">
      <t>オオアザケツカ</t>
    </rPh>
    <phoneticPr fontId="1"/>
  </si>
  <si>
    <t>松本町1丁目</t>
    <rPh sb="0" eb="3">
      <t>マツモトチョウ</t>
    </rPh>
    <rPh sb="4" eb="6">
      <t>チョウメ</t>
    </rPh>
    <phoneticPr fontId="1"/>
  </si>
  <si>
    <t>大字田木</t>
    <rPh sb="0" eb="4">
      <t>オオアザタギ</t>
    </rPh>
    <phoneticPr fontId="1"/>
  </si>
  <si>
    <t>松本町2丁目</t>
    <rPh sb="0" eb="3">
      <t>マツモトチョウ</t>
    </rPh>
    <rPh sb="4" eb="6">
      <t>チョウメ</t>
    </rPh>
    <phoneticPr fontId="1"/>
  </si>
  <si>
    <t>大字岩殿</t>
    <rPh sb="0" eb="4">
      <t>オオアザイワドノ</t>
    </rPh>
    <phoneticPr fontId="1"/>
  </si>
  <si>
    <t>大字松山</t>
    <rPh sb="0" eb="2">
      <t>オオアザ</t>
    </rPh>
    <rPh sb="2" eb="4">
      <t>マツヤマ</t>
    </rPh>
    <phoneticPr fontId="1"/>
  </si>
  <si>
    <t>大字西本宿</t>
    <rPh sb="0" eb="5">
      <t>オオアザニシモトジュク</t>
    </rPh>
    <phoneticPr fontId="1"/>
  </si>
  <si>
    <t>松山町1丁目</t>
    <rPh sb="0" eb="3">
      <t>マツヤマチョウ</t>
    </rPh>
    <rPh sb="4" eb="6">
      <t>チョウメ</t>
    </rPh>
    <phoneticPr fontId="1"/>
  </si>
  <si>
    <t>大字大黒部</t>
    <rPh sb="0" eb="2">
      <t>オオアザ</t>
    </rPh>
    <rPh sb="2" eb="5">
      <t>オオクロベ</t>
    </rPh>
    <phoneticPr fontId="1"/>
  </si>
  <si>
    <t>松山町2丁目</t>
    <rPh sb="0" eb="3">
      <t>マツヤマチョウ</t>
    </rPh>
    <rPh sb="4" eb="6">
      <t>チョウメ</t>
    </rPh>
    <phoneticPr fontId="1"/>
  </si>
  <si>
    <t>元宿1丁目</t>
    <rPh sb="0" eb="1">
      <t>モト</t>
    </rPh>
    <rPh sb="1" eb="2">
      <t>ヤド</t>
    </rPh>
    <rPh sb="3" eb="5">
      <t>チョウメ</t>
    </rPh>
    <phoneticPr fontId="1"/>
  </si>
  <si>
    <t>松山町3丁目</t>
    <rPh sb="0" eb="3">
      <t>マツヤマチョウ</t>
    </rPh>
    <rPh sb="4" eb="6">
      <t>チョウメ</t>
    </rPh>
    <phoneticPr fontId="1"/>
  </si>
  <si>
    <t>元宿2丁目</t>
    <rPh sb="0" eb="1">
      <t>モト</t>
    </rPh>
    <rPh sb="1" eb="2">
      <t>ヤド</t>
    </rPh>
    <rPh sb="3" eb="5">
      <t>チョウメ</t>
    </rPh>
    <phoneticPr fontId="1"/>
  </si>
  <si>
    <t>大字市ノ川</t>
    <rPh sb="0" eb="2">
      <t>オオアザ</t>
    </rPh>
    <rPh sb="2" eb="3">
      <t>シ</t>
    </rPh>
    <rPh sb="4" eb="5">
      <t>カワ</t>
    </rPh>
    <phoneticPr fontId="1"/>
  </si>
  <si>
    <t>あずま町1丁目</t>
    <rPh sb="3" eb="4">
      <t>マチ</t>
    </rPh>
    <rPh sb="5" eb="7">
      <t>チョウメ</t>
    </rPh>
    <phoneticPr fontId="1"/>
  </si>
  <si>
    <t>御茶山町</t>
    <rPh sb="0" eb="4">
      <t>オチャヤマチョウ</t>
    </rPh>
    <phoneticPr fontId="1"/>
  </si>
  <si>
    <t>あずま町2丁目</t>
    <rPh sb="3" eb="4">
      <t>マチ</t>
    </rPh>
    <rPh sb="5" eb="7">
      <t>チョウメ</t>
    </rPh>
    <phoneticPr fontId="1"/>
  </si>
  <si>
    <t>六反町</t>
    <rPh sb="0" eb="3">
      <t>ロクタンチョウ</t>
    </rPh>
    <phoneticPr fontId="1"/>
  </si>
  <si>
    <t>あずま町3丁目</t>
    <rPh sb="3" eb="4">
      <t>マチ</t>
    </rPh>
    <rPh sb="5" eb="7">
      <t>チョウメ</t>
    </rPh>
    <phoneticPr fontId="1"/>
  </si>
  <si>
    <t>六軒町</t>
    <rPh sb="0" eb="3">
      <t>ロッケンチョウ</t>
    </rPh>
    <phoneticPr fontId="1"/>
  </si>
  <si>
    <t>あずま町4丁目</t>
    <rPh sb="3" eb="4">
      <t>マチ</t>
    </rPh>
    <rPh sb="5" eb="7">
      <t>チョウメ</t>
    </rPh>
    <phoneticPr fontId="1"/>
  </si>
  <si>
    <t>五領町</t>
    <rPh sb="0" eb="3">
      <t>ゴリョウチョウ</t>
    </rPh>
    <phoneticPr fontId="1"/>
  </si>
  <si>
    <t>新宿町</t>
    <rPh sb="0" eb="3">
      <t>シンジュクチョウ</t>
    </rPh>
    <phoneticPr fontId="1"/>
  </si>
  <si>
    <t>高坂丘陵地区</t>
    <rPh sb="0" eb="2">
      <t>タカサカ</t>
    </rPh>
    <rPh sb="2" eb="4">
      <t>キュウリョウ</t>
    </rPh>
    <rPh sb="4" eb="6">
      <t>チク</t>
    </rPh>
    <phoneticPr fontId="1"/>
  </si>
  <si>
    <t>山崎町</t>
    <rPh sb="0" eb="3">
      <t>ヤマザキチョウ</t>
    </rPh>
    <phoneticPr fontId="1"/>
  </si>
  <si>
    <t>桜山台</t>
    <rPh sb="0" eb="2">
      <t>サクラヤマ</t>
    </rPh>
    <rPh sb="2" eb="3">
      <t>ダイ</t>
    </rPh>
    <phoneticPr fontId="1"/>
  </si>
  <si>
    <t>小松原町</t>
    <rPh sb="0" eb="3">
      <t>コマツバラ</t>
    </rPh>
    <rPh sb="3" eb="4">
      <t>マチ</t>
    </rPh>
    <phoneticPr fontId="1"/>
  </si>
  <si>
    <t>白山台</t>
    <rPh sb="0" eb="2">
      <t>ハクサン</t>
    </rPh>
    <rPh sb="2" eb="3">
      <t>ダイ</t>
    </rPh>
    <phoneticPr fontId="1"/>
  </si>
  <si>
    <t>砂田町</t>
    <rPh sb="0" eb="3">
      <t>スナダチョウ</t>
    </rPh>
    <phoneticPr fontId="1"/>
  </si>
  <si>
    <t>旗立台</t>
    <rPh sb="0" eb="1">
      <t>ハタ</t>
    </rPh>
    <rPh sb="1" eb="2">
      <t>タ</t>
    </rPh>
    <rPh sb="2" eb="3">
      <t>ダイ</t>
    </rPh>
    <phoneticPr fontId="1"/>
  </si>
  <si>
    <t>仲田町</t>
    <rPh sb="0" eb="2">
      <t>ナカダ</t>
    </rPh>
    <rPh sb="2" eb="3">
      <t>チョウ</t>
    </rPh>
    <phoneticPr fontId="1"/>
  </si>
  <si>
    <t>松風台</t>
    <rPh sb="0" eb="2">
      <t>マツカゼ</t>
    </rPh>
    <rPh sb="2" eb="3">
      <t>ダイ</t>
    </rPh>
    <phoneticPr fontId="1"/>
  </si>
  <si>
    <t>美原町1丁目</t>
    <rPh sb="0" eb="2">
      <t>ミハラ</t>
    </rPh>
    <rPh sb="2" eb="3">
      <t>マチ</t>
    </rPh>
    <rPh sb="4" eb="6">
      <t>チョウメ</t>
    </rPh>
    <phoneticPr fontId="1"/>
  </si>
  <si>
    <t>美原町2丁目</t>
    <rPh sb="0" eb="2">
      <t>ミハラ</t>
    </rPh>
    <rPh sb="2" eb="3">
      <t>マチ</t>
    </rPh>
    <rPh sb="4" eb="6">
      <t>チョウメ</t>
    </rPh>
    <phoneticPr fontId="1"/>
  </si>
  <si>
    <t>野本地区</t>
    <rPh sb="0" eb="2">
      <t>ノモト</t>
    </rPh>
    <rPh sb="2" eb="4">
      <t>チク</t>
    </rPh>
    <phoneticPr fontId="1"/>
  </si>
  <si>
    <t>美原町3丁目</t>
    <rPh sb="0" eb="2">
      <t>ミハラ</t>
    </rPh>
    <rPh sb="2" eb="3">
      <t>マチ</t>
    </rPh>
    <rPh sb="4" eb="6">
      <t>チョウメ</t>
    </rPh>
    <phoneticPr fontId="1"/>
  </si>
  <si>
    <t>美土里町</t>
    <rPh sb="0" eb="3">
      <t>ミドリ</t>
    </rPh>
    <rPh sb="3" eb="4">
      <t>マチ</t>
    </rPh>
    <phoneticPr fontId="1"/>
  </si>
  <si>
    <t>和泉町</t>
    <rPh sb="0" eb="3">
      <t>イズミチョウ</t>
    </rPh>
    <phoneticPr fontId="1"/>
  </si>
  <si>
    <t>平野地区</t>
    <rPh sb="0" eb="2">
      <t>ヒラノ</t>
    </rPh>
    <rPh sb="2" eb="4">
      <t>チク</t>
    </rPh>
    <phoneticPr fontId="1"/>
  </si>
  <si>
    <t>幸町</t>
    <rPh sb="0" eb="2">
      <t>サイワイチョウ</t>
    </rPh>
    <phoneticPr fontId="1"/>
  </si>
  <si>
    <t>大字東平</t>
    <rPh sb="0" eb="2">
      <t>オオアザ</t>
    </rPh>
    <rPh sb="2" eb="3">
      <t>ヒガシ</t>
    </rPh>
    <rPh sb="3" eb="4">
      <t>タイ</t>
    </rPh>
    <phoneticPr fontId="1"/>
  </si>
  <si>
    <t>大字上野本</t>
    <rPh sb="0" eb="5">
      <t>オオアザカミノモト</t>
    </rPh>
    <phoneticPr fontId="1"/>
  </si>
  <si>
    <t>大字野田</t>
    <rPh sb="0" eb="2">
      <t>オオアザ</t>
    </rPh>
    <rPh sb="2" eb="4">
      <t>ノダ</t>
    </rPh>
    <phoneticPr fontId="1"/>
  </si>
  <si>
    <t>大字下青鳥</t>
    <rPh sb="0" eb="2">
      <t>オオアザ</t>
    </rPh>
    <rPh sb="2" eb="3">
      <t>シモ</t>
    </rPh>
    <rPh sb="3" eb="4">
      <t>アオ</t>
    </rPh>
    <rPh sb="4" eb="5">
      <t>トリ</t>
    </rPh>
    <phoneticPr fontId="1"/>
  </si>
  <si>
    <t>沢口町</t>
    <rPh sb="0" eb="2">
      <t>サワグチ</t>
    </rPh>
    <rPh sb="2" eb="3">
      <t>マチ</t>
    </rPh>
    <phoneticPr fontId="1"/>
  </si>
  <si>
    <t>大字上押垂</t>
    <rPh sb="0" eb="2">
      <t>オオアザ</t>
    </rPh>
    <rPh sb="2" eb="3">
      <t>カミ</t>
    </rPh>
    <rPh sb="3" eb="4">
      <t>オ</t>
    </rPh>
    <rPh sb="4" eb="5">
      <t>タ</t>
    </rPh>
    <phoneticPr fontId="1"/>
  </si>
  <si>
    <t>殿山町</t>
    <phoneticPr fontId="1"/>
  </si>
  <si>
    <t>大字下押垂</t>
    <rPh sb="0" eb="2">
      <t>オオアザ</t>
    </rPh>
    <rPh sb="2" eb="3">
      <t>シモ</t>
    </rPh>
    <rPh sb="3" eb="4">
      <t>オ</t>
    </rPh>
    <rPh sb="4" eb="5">
      <t>タ</t>
    </rPh>
    <phoneticPr fontId="1"/>
  </si>
  <si>
    <t>大字今泉</t>
    <rPh sb="0" eb="2">
      <t>オオアザ</t>
    </rPh>
    <rPh sb="2" eb="4">
      <t>イマイズミ</t>
    </rPh>
    <phoneticPr fontId="1"/>
  </si>
  <si>
    <t>大岡地区</t>
    <rPh sb="0" eb="2">
      <t>オオオカ</t>
    </rPh>
    <rPh sb="2" eb="4">
      <t>チク</t>
    </rPh>
    <phoneticPr fontId="1"/>
  </si>
  <si>
    <t>大字古凍</t>
    <rPh sb="0" eb="4">
      <t>オオアザフルコオリ</t>
    </rPh>
    <phoneticPr fontId="1"/>
  </si>
  <si>
    <t>大字大谷</t>
    <rPh sb="0" eb="2">
      <t>オオアザ</t>
    </rPh>
    <rPh sb="2" eb="4">
      <t>オオヤ</t>
    </rPh>
    <phoneticPr fontId="1"/>
  </si>
  <si>
    <t>大字柏崎</t>
    <rPh sb="0" eb="2">
      <t>オオアザ</t>
    </rPh>
    <rPh sb="2" eb="4">
      <t>カシワザキ</t>
    </rPh>
    <phoneticPr fontId="1"/>
  </si>
  <si>
    <t>大字岡</t>
    <rPh sb="0" eb="2">
      <t>オオアザ</t>
    </rPh>
    <rPh sb="2" eb="3">
      <t>オカ</t>
    </rPh>
    <phoneticPr fontId="1"/>
  </si>
  <si>
    <t>若松町1丁目</t>
    <rPh sb="0" eb="3">
      <t>ワカマツチョウ</t>
    </rPh>
    <rPh sb="4" eb="6">
      <t>チョウメ</t>
    </rPh>
    <phoneticPr fontId="1"/>
  </si>
  <si>
    <t>若松町2丁目</t>
    <rPh sb="0" eb="3">
      <t>ワカマツチョウ</t>
    </rPh>
    <rPh sb="4" eb="6">
      <t>チョウメ</t>
    </rPh>
    <phoneticPr fontId="1"/>
  </si>
  <si>
    <t>大字下野本</t>
    <rPh sb="0" eb="2">
      <t>オオアザ</t>
    </rPh>
    <rPh sb="2" eb="5">
      <t>シモノモト</t>
    </rPh>
    <phoneticPr fontId="1"/>
  </si>
  <si>
    <t>総合計</t>
    <rPh sb="0" eb="1">
      <t>ソウ</t>
    </rPh>
    <rPh sb="1" eb="3">
      <t>ゴウケイ</t>
    </rPh>
    <phoneticPr fontId="1"/>
  </si>
  <si>
    <t>年4月1日現在</t>
    <phoneticPr fontId="1"/>
  </si>
  <si>
    <t>年3月1日現在</t>
    <phoneticPr fontId="1"/>
  </si>
  <si>
    <t>年5月1日現在</t>
    <phoneticPr fontId="1"/>
  </si>
  <si>
    <t>年6月1日現在</t>
    <phoneticPr fontId="1"/>
  </si>
  <si>
    <r>
      <t>注意</t>
    </r>
    <r>
      <rPr>
        <sz val="10"/>
        <rFont val="ＭＳ Ｐゴシック"/>
        <family val="3"/>
        <charset val="128"/>
      </rPr>
      <t xml:space="preserve">
　</t>
    </r>
    <r>
      <rPr>
        <sz val="10"/>
        <rFont val="ＭＳ Ｐ明朝"/>
        <family val="1"/>
        <charset val="128"/>
      </rPr>
      <t>この集計表は、住民基本台帳に記録された日本人の人口及び世帯についての数値です。外国人住民を加える場合は、次ページのデータと合算してください。ただし世帯数については、混合世帯（日本人と外国人との重複世帯）が存在するため、総世帯数と一致しないことがあります。</t>
    </r>
    <rPh sb="0" eb="2">
      <t>チュウイ</t>
    </rPh>
    <rPh sb="6" eb="8">
      <t>シュウケイ</t>
    </rPh>
    <rPh sb="8" eb="9">
      <t>ヒョウ</t>
    </rPh>
    <rPh sb="11" eb="13">
      <t>ジュウミン</t>
    </rPh>
    <rPh sb="13" eb="15">
      <t>キホン</t>
    </rPh>
    <rPh sb="15" eb="17">
      <t>ダイチョウ</t>
    </rPh>
    <rPh sb="18" eb="20">
      <t>キロク</t>
    </rPh>
    <rPh sb="23" eb="26">
      <t>ニホンジン</t>
    </rPh>
    <rPh sb="27" eb="29">
      <t>ジンコウ</t>
    </rPh>
    <rPh sb="29" eb="30">
      <t>オヨ</t>
    </rPh>
    <rPh sb="31" eb="33">
      <t>セタイ</t>
    </rPh>
    <rPh sb="38" eb="40">
      <t>スウチ</t>
    </rPh>
    <rPh sb="43" eb="45">
      <t>ガイコク</t>
    </rPh>
    <rPh sb="45" eb="46">
      <t>ジン</t>
    </rPh>
    <rPh sb="46" eb="48">
      <t>ジュウミン</t>
    </rPh>
    <rPh sb="49" eb="50">
      <t>クワ</t>
    </rPh>
    <rPh sb="52" eb="54">
      <t>バアイ</t>
    </rPh>
    <rPh sb="56" eb="57">
      <t>ジ</t>
    </rPh>
    <rPh sb="65" eb="67">
      <t>ガッサン</t>
    </rPh>
    <rPh sb="77" eb="80">
      <t>セタイスウ</t>
    </rPh>
    <rPh sb="86" eb="88">
      <t>コンゴウ</t>
    </rPh>
    <rPh sb="88" eb="90">
      <t>セタイ</t>
    </rPh>
    <rPh sb="91" eb="94">
      <t>ニホンジン</t>
    </rPh>
    <rPh sb="95" eb="97">
      <t>ガイコク</t>
    </rPh>
    <rPh sb="97" eb="98">
      <t>ジン</t>
    </rPh>
    <rPh sb="100" eb="102">
      <t>チョウフク</t>
    </rPh>
    <rPh sb="102" eb="104">
      <t>セタイ</t>
    </rPh>
    <rPh sb="106" eb="108">
      <t>ソンザイ</t>
    </rPh>
    <rPh sb="113" eb="114">
      <t>ソウ</t>
    </rPh>
    <rPh sb="114" eb="117">
      <t>セタイスウ</t>
    </rPh>
    <rPh sb="118" eb="120">
      <t>イッチ</t>
    </rPh>
    <phoneticPr fontId="1"/>
  </si>
  <si>
    <t>年7月1日現在</t>
    <phoneticPr fontId="1"/>
  </si>
  <si>
    <t>年8月1日現在</t>
    <phoneticPr fontId="1"/>
  </si>
  <si>
    <t>年9月1日現在</t>
    <phoneticPr fontId="1"/>
  </si>
  <si>
    <t>年10月1日現在</t>
    <phoneticPr fontId="1"/>
  </si>
  <si>
    <t>年11月1日現在</t>
    <phoneticPr fontId="1"/>
  </si>
  <si>
    <t>年12月1日現在</t>
    <phoneticPr fontId="1"/>
  </si>
  <si>
    <t>年1月1日現在</t>
    <phoneticPr fontId="1"/>
  </si>
  <si>
    <t>年2月1日現在</t>
    <phoneticPr fontId="1"/>
  </si>
  <si>
    <t>高坂1丁目</t>
    <rPh sb="0" eb="2">
      <t>タカサカ</t>
    </rPh>
    <rPh sb="3" eb="5">
      <t>チョウメ</t>
    </rPh>
    <phoneticPr fontId="1"/>
  </si>
  <si>
    <t>高坂2丁目</t>
    <rPh sb="0" eb="2">
      <t>タカサカ</t>
    </rPh>
    <rPh sb="3" eb="5">
      <t>チョウメ</t>
    </rPh>
    <phoneticPr fontId="1"/>
  </si>
  <si>
    <t>高坂3丁目</t>
    <rPh sb="0" eb="2">
      <t>タカサカ</t>
    </rPh>
    <rPh sb="3" eb="5">
      <t>チョウメ</t>
    </rPh>
    <phoneticPr fontId="1"/>
  </si>
  <si>
    <t>高坂4丁目</t>
    <rPh sb="0" eb="2">
      <t>タカサカ</t>
    </rPh>
    <rPh sb="3" eb="5">
      <t>チョウメ</t>
    </rPh>
    <phoneticPr fontId="1"/>
  </si>
  <si>
    <t>高坂5丁目</t>
    <rPh sb="0" eb="2">
      <t>タカサカ</t>
    </rPh>
    <rPh sb="3" eb="5">
      <t>チョウメ</t>
    </rPh>
    <phoneticPr fontId="1"/>
  </si>
  <si>
    <t>高坂6丁目</t>
    <rPh sb="0" eb="2">
      <t>タカサカ</t>
    </rPh>
    <rPh sb="3" eb="5">
      <t>チョウメ</t>
    </rPh>
    <phoneticPr fontId="1"/>
  </si>
  <si>
    <t>高坂7丁目</t>
    <rPh sb="0" eb="2">
      <t>タカサカ</t>
    </rPh>
    <rPh sb="3" eb="5">
      <t>チョウメ</t>
    </rPh>
    <phoneticPr fontId="1"/>
  </si>
  <si>
    <t>行政区別世帯 ・ 人口一覧表 （外国人）</t>
    <rPh sb="0" eb="3">
      <t>ギョウセイク</t>
    </rPh>
    <rPh sb="3" eb="4">
      <t>ベツ</t>
    </rPh>
    <rPh sb="4" eb="6">
      <t>セタイ</t>
    </rPh>
    <rPh sb="9" eb="11">
      <t>ジンコウ</t>
    </rPh>
    <rPh sb="11" eb="13">
      <t>イチラン</t>
    </rPh>
    <rPh sb="13" eb="14">
      <t>ヒョウ</t>
    </rPh>
    <phoneticPr fontId="1"/>
  </si>
  <si>
    <t>令和8</t>
    <rPh sb="0" eb="2">
      <t>レイワ</t>
    </rPh>
    <phoneticPr fontId="1"/>
  </si>
  <si>
    <t>令和9</t>
    <rPh sb="0" eb="2">
      <t>レイワ</t>
    </rPh>
    <phoneticPr fontId="1"/>
  </si>
  <si>
    <t>元宿2丁目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</si>
</sst>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b/>
      <sz val="10"/>
      <name val="ＭＳ Ｐゴシック"/>
      <family val="3"/>
      <charset val="128"/>
    </font>
    <font>
      <sz val="12"/>
      <color indexed="10"/>
      <name val="ＭＳ Ｐゴシック"/>
      <family val="3"/>
      <charset val="128"/>
    </font>
    <font>
      <sz val="10"/>
      <color theme="1"/>
      <name val="ＭＳ Ｐゴシック"/>
      <family val="3"/>
      <charset val="128"/>
    </font>
    <font>
      <sz val="10"/>
      <name val="ＭＳ Ｐ明朝"/>
      <family val="1"/>
      <charset val="128"/>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599963377788628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0" borderId="0" xfId="0" applyFont="1"/>
    <xf numFmtId="0" fontId="4" fillId="3" borderId="6" xfId="0" applyFont="1" applyFill="1" applyBorder="1"/>
    <xf numFmtId="0" fontId="4" fillId="3" borderId="7" xfId="0" applyFont="1" applyFill="1" applyBorder="1"/>
    <xf numFmtId="0" fontId="3" fillId="0" borderId="9" xfId="0" applyFont="1" applyBorder="1"/>
    <xf numFmtId="0" fontId="3" fillId="0" borderId="1" xfId="0" applyFont="1" applyBorder="1"/>
    <xf numFmtId="176" fontId="3" fillId="4" borderId="1" xfId="0" applyNumberFormat="1" applyFont="1" applyFill="1" applyBorder="1" applyAlignment="1" applyProtection="1">
      <alignment vertical="center"/>
      <protection locked="0"/>
    </xf>
    <xf numFmtId="176" fontId="3" fillId="2" borderId="1" xfId="0" applyNumberFormat="1" applyFont="1" applyFill="1" applyBorder="1"/>
    <xf numFmtId="176" fontId="3" fillId="0" borderId="0" xfId="0" applyNumberFormat="1" applyFont="1"/>
    <xf numFmtId="176" fontId="3" fillId="0" borderId="9" xfId="0" applyNumberFormat="1" applyFont="1" applyBorder="1"/>
    <xf numFmtId="176" fontId="3" fillId="0" borderId="1" xfId="0" applyNumberFormat="1" applyFont="1" applyBorder="1"/>
    <xf numFmtId="0" fontId="3" fillId="0" borderId="10" xfId="0" applyFont="1" applyBorder="1"/>
    <xf numFmtId="176" fontId="3" fillId="0" borderId="10" xfId="0" applyNumberFormat="1" applyFont="1" applyBorder="1"/>
    <xf numFmtId="176" fontId="3" fillId="0" borderId="11" xfId="0" applyNumberFormat="1" applyFont="1" applyBorder="1"/>
    <xf numFmtId="176" fontId="4" fillId="5" borderId="1" xfId="0" applyNumberFormat="1" applyFont="1" applyFill="1" applyBorder="1" applyAlignment="1">
      <alignment horizontal="center" vertical="center"/>
    </xf>
    <xf numFmtId="176" fontId="3" fillId="5" borderId="1" xfId="0" applyNumberFormat="1" applyFont="1" applyFill="1" applyBorder="1"/>
    <xf numFmtId="176" fontId="4" fillId="3" borderId="6" xfId="0" applyNumberFormat="1" applyFont="1" applyFill="1" applyBorder="1"/>
    <xf numFmtId="176" fontId="4" fillId="3" borderId="7" xfId="0" applyNumberFormat="1" applyFont="1" applyFill="1" applyBorder="1"/>
    <xf numFmtId="176" fontId="4" fillId="3" borderId="8" xfId="0" applyNumberFormat="1" applyFont="1" applyFill="1" applyBorder="1"/>
    <xf numFmtId="0" fontId="3" fillId="0" borderId="11" xfId="0" applyFont="1" applyBorder="1"/>
    <xf numFmtId="0" fontId="4" fillId="5" borderId="1" xfId="0" applyFont="1" applyFill="1" applyBorder="1" applyAlignment="1">
      <alignment horizontal="center" vertical="center"/>
    </xf>
    <xf numFmtId="176" fontId="4" fillId="6" borderId="1" xfId="0" applyNumberFormat="1" applyFont="1" applyFill="1" applyBorder="1" applyAlignment="1">
      <alignment horizontal="center" vertical="center"/>
    </xf>
    <xf numFmtId="176" fontId="3" fillId="6" borderId="1" xfId="0" applyNumberFormat="1" applyFont="1" applyFill="1" applyBorder="1"/>
    <xf numFmtId="0" fontId="0" fillId="0" borderId="0" xfId="0" applyAlignment="1">
      <alignment horizontal="right"/>
    </xf>
    <xf numFmtId="0" fontId="0" fillId="3" borderId="7" xfId="0" applyFill="1" applyBorder="1"/>
    <xf numFmtId="0" fontId="0" fillId="3" borderId="8" xfId="0" applyFill="1" applyBorder="1"/>
    <xf numFmtId="176" fontId="6" fillId="0" borderId="1" xfId="0" applyNumberFormat="1" applyFont="1" applyBorder="1" applyAlignment="1" applyProtection="1">
      <alignment vertical="center"/>
      <protection locked="0"/>
    </xf>
    <xf numFmtId="176" fontId="0" fillId="3" borderId="7" xfId="0" applyNumberFormat="1" applyFill="1" applyBorder="1"/>
    <xf numFmtId="176" fontId="0" fillId="3" borderId="8" xfId="0" applyNumberFormat="1" applyFill="1" applyBorder="1"/>
    <xf numFmtId="176" fontId="0" fillId="0" borderId="10" xfId="0" applyNumberFormat="1" applyBorder="1"/>
    <xf numFmtId="176" fontId="6" fillId="4" borderId="1" xfId="0" applyNumberFormat="1" applyFont="1" applyFill="1" applyBorder="1" applyAlignment="1" applyProtection="1">
      <alignment vertical="center"/>
      <protection locked="0"/>
    </xf>
    <xf numFmtId="0" fontId="0" fillId="0" borderId="10" xfId="0" applyBorder="1"/>
    <xf numFmtId="0" fontId="0" fillId="0" borderId="11" xfId="0" applyBorder="1"/>
    <xf numFmtId="176" fontId="0" fillId="0" borderId="0" xfId="0" applyNumberFormat="1"/>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left" vertical="center" wrapText="1"/>
    </xf>
    <xf numFmtId="0" fontId="0" fillId="0" borderId="0" xfId="0" applyAlignment="1">
      <alignment horizontal="left"/>
    </xf>
    <xf numFmtId="176" fontId="4" fillId="0" borderId="0" xfId="0" applyNumberFormat="1" applyFont="1" applyAlignment="1">
      <alignment horizontal="center" vertical="center"/>
    </xf>
    <xf numFmtId="0" fontId="0" fillId="0" borderId="0" xfId="0" applyAlignment="1">
      <alignment vertical="center" wrapText="1"/>
    </xf>
    <xf numFmtId="0" fontId="3" fillId="0" borderId="0" xfId="0" applyFont="1" applyAlignment="1">
      <alignment horizontal="center" vertical="center"/>
    </xf>
    <xf numFmtId="0" fontId="4" fillId="0" borderId="0" xfId="0" applyFont="1"/>
    <xf numFmtId="176" fontId="6" fillId="0" borderId="0" xfId="0" applyNumberFormat="1" applyFont="1" applyAlignment="1" applyProtection="1">
      <alignment vertical="center"/>
      <protection locked="0"/>
    </xf>
    <xf numFmtId="176" fontId="4" fillId="0" borderId="0" xfId="0" applyNumberFormat="1" applyFont="1"/>
    <xf numFmtId="0" fontId="4" fillId="0" borderId="0" xfId="0" applyFont="1" applyAlignment="1">
      <alignment horizontal="center" vertical="center"/>
    </xf>
    <xf numFmtId="0" fontId="4" fillId="0" borderId="0" xfId="0" applyFont="1"/>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xf>
    <xf numFmtId="0" fontId="3" fillId="0" borderId="1" xfId="0" applyFont="1" applyBorder="1"/>
    <xf numFmtId="0" fontId="3" fillId="2" borderId="1" xfId="0" applyFont="1" applyFill="1" applyBorder="1" applyAlignment="1">
      <alignment horizontal="center" vertical="center"/>
    </xf>
    <xf numFmtId="0" fontId="3" fillId="2" borderId="1" xfId="0" applyFont="1" applyFill="1" applyBorder="1"/>
    <xf numFmtId="0" fontId="3" fillId="0" borderId="1" xfId="0" applyFont="1" applyBorder="1" applyAlignment="1">
      <alignment horizontal="center" vertical="center"/>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9"/>
  <sheetViews>
    <sheetView topLeftCell="A105" zoomScale="132" zoomScaleNormal="132" workbookViewId="0">
      <selection activeCell="J102" sqref="J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93</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292</v>
      </c>
      <c r="D7" s="27">
        <v>283</v>
      </c>
      <c r="E7" s="27">
        <v>309</v>
      </c>
      <c r="F7" s="8">
        <f t="shared" ref="F7:F39" si="0">D7+E7</f>
        <v>592</v>
      </c>
      <c r="G7" s="9"/>
      <c r="H7" s="10"/>
      <c r="I7" s="11" t="s">
        <v>9</v>
      </c>
      <c r="J7" s="7">
        <v>613</v>
      </c>
      <c r="K7" s="27">
        <v>711</v>
      </c>
      <c r="L7" s="27">
        <v>729</v>
      </c>
      <c r="M7" s="8">
        <f t="shared" ref="M7:M13" si="1">K7+L7</f>
        <v>1440</v>
      </c>
    </row>
    <row r="8" spans="1:13" x14ac:dyDescent="0.2">
      <c r="A8" s="12"/>
      <c r="B8" s="6" t="s">
        <v>10</v>
      </c>
      <c r="C8" s="7">
        <v>373</v>
      </c>
      <c r="D8" s="27">
        <v>306</v>
      </c>
      <c r="E8" s="27">
        <v>341</v>
      </c>
      <c r="F8" s="8">
        <f t="shared" si="0"/>
        <v>647</v>
      </c>
      <c r="G8" s="9"/>
      <c r="H8" s="13"/>
      <c r="I8" s="11" t="s">
        <v>11</v>
      </c>
      <c r="J8" s="7">
        <v>2091</v>
      </c>
      <c r="K8" s="27">
        <v>2308</v>
      </c>
      <c r="L8" s="27">
        <v>2444</v>
      </c>
      <c r="M8" s="8">
        <f t="shared" si="1"/>
        <v>4752</v>
      </c>
    </row>
    <row r="9" spans="1:13" x14ac:dyDescent="0.2">
      <c r="A9" s="12"/>
      <c r="B9" s="6" t="s">
        <v>12</v>
      </c>
      <c r="C9" s="7">
        <v>565</v>
      </c>
      <c r="D9" s="27">
        <v>571</v>
      </c>
      <c r="E9" s="27">
        <v>576</v>
      </c>
      <c r="F9" s="8">
        <f t="shared" si="0"/>
        <v>1147</v>
      </c>
      <c r="G9" s="9"/>
      <c r="H9" s="13"/>
      <c r="I9" s="11" t="s">
        <v>13</v>
      </c>
      <c r="J9" s="7">
        <v>113</v>
      </c>
      <c r="K9" s="27">
        <v>132</v>
      </c>
      <c r="L9" s="27">
        <v>117</v>
      </c>
      <c r="M9" s="8">
        <f t="shared" si="1"/>
        <v>249</v>
      </c>
    </row>
    <row r="10" spans="1:13" x14ac:dyDescent="0.2">
      <c r="A10" s="12"/>
      <c r="B10" s="6" t="s">
        <v>14</v>
      </c>
      <c r="C10" s="7">
        <v>727</v>
      </c>
      <c r="D10" s="27">
        <v>694</v>
      </c>
      <c r="E10" s="27">
        <v>741</v>
      </c>
      <c r="F10" s="8">
        <f t="shared" si="0"/>
        <v>1435</v>
      </c>
      <c r="G10" s="9"/>
      <c r="H10" s="13"/>
      <c r="I10" s="11" t="s">
        <v>15</v>
      </c>
      <c r="J10" s="7">
        <v>236</v>
      </c>
      <c r="K10" s="27">
        <v>281</v>
      </c>
      <c r="L10" s="27">
        <v>256</v>
      </c>
      <c r="M10" s="8">
        <f t="shared" si="1"/>
        <v>537</v>
      </c>
    </row>
    <row r="11" spans="1:13" x14ac:dyDescent="0.2">
      <c r="A11" s="12"/>
      <c r="B11" s="6" t="s">
        <v>16</v>
      </c>
      <c r="C11" s="7">
        <v>713</v>
      </c>
      <c r="D11" s="27">
        <v>608</v>
      </c>
      <c r="E11" s="27">
        <v>648</v>
      </c>
      <c r="F11" s="8">
        <f t="shared" si="0"/>
        <v>1256</v>
      </c>
      <c r="G11" s="9"/>
      <c r="H11" s="13"/>
      <c r="I11" s="11" t="s">
        <v>17</v>
      </c>
      <c r="J11" s="7">
        <v>823</v>
      </c>
      <c r="K11" s="27">
        <v>867</v>
      </c>
      <c r="L11" s="27">
        <v>889</v>
      </c>
      <c r="M11" s="8">
        <f t="shared" si="1"/>
        <v>1756</v>
      </c>
    </row>
    <row r="12" spans="1:13" x14ac:dyDescent="0.2">
      <c r="A12" s="12"/>
      <c r="B12" s="6" t="s">
        <v>18</v>
      </c>
      <c r="C12" s="7">
        <v>679</v>
      </c>
      <c r="D12" s="27">
        <v>598</v>
      </c>
      <c r="E12" s="27">
        <v>624</v>
      </c>
      <c r="F12" s="8">
        <f t="shared" si="0"/>
        <v>1222</v>
      </c>
      <c r="G12" s="9"/>
      <c r="H12" s="13"/>
      <c r="I12" s="11" t="s">
        <v>19</v>
      </c>
      <c r="J12" s="7">
        <v>148</v>
      </c>
      <c r="K12" s="27">
        <v>177</v>
      </c>
      <c r="L12" s="27">
        <v>169</v>
      </c>
      <c r="M12" s="8">
        <f>K12+L12</f>
        <v>346</v>
      </c>
    </row>
    <row r="13" spans="1:13" x14ac:dyDescent="0.2">
      <c r="A13" s="12"/>
      <c r="B13" s="6" t="s">
        <v>20</v>
      </c>
      <c r="C13" s="7">
        <v>473</v>
      </c>
      <c r="D13" s="27">
        <v>442</v>
      </c>
      <c r="E13" s="27">
        <v>449</v>
      </c>
      <c r="F13" s="8">
        <f t="shared" si="0"/>
        <v>891</v>
      </c>
      <c r="G13" s="9"/>
      <c r="H13" s="13"/>
      <c r="I13" s="11" t="s">
        <v>21</v>
      </c>
      <c r="J13" s="7">
        <v>0</v>
      </c>
      <c r="K13" s="27">
        <v>0</v>
      </c>
      <c r="L13" s="27">
        <v>0</v>
      </c>
      <c r="M13" s="8">
        <f t="shared" si="1"/>
        <v>0</v>
      </c>
    </row>
    <row r="14" spans="1:13" x14ac:dyDescent="0.2">
      <c r="A14" s="12"/>
      <c r="B14" s="6" t="s">
        <v>22</v>
      </c>
      <c r="C14" s="7">
        <v>445</v>
      </c>
      <c r="D14" s="27">
        <v>376</v>
      </c>
      <c r="E14" s="27">
        <v>378</v>
      </c>
      <c r="F14" s="8">
        <f t="shared" si="0"/>
        <v>754</v>
      </c>
      <c r="G14" s="9"/>
      <c r="H14" s="14"/>
      <c r="I14" s="15" t="s">
        <v>23</v>
      </c>
      <c r="J14" s="16">
        <f>SUM(J7:J13)</f>
        <v>4024</v>
      </c>
      <c r="K14" s="16">
        <f>SUM(K7:K13)</f>
        <v>4476</v>
      </c>
      <c r="L14" s="16">
        <f>SUM(L7:L13)</f>
        <v>4604</v>
      </c>
      <c r="M14" s="16">
        <f>SUM(M7:M13)</f>
        <v>9080</v>
      </c>
    </row>
    <row r="15" spans="1:13" x14ac:dyDescent="0.2">
      <c r="A15" s="12"/>
      <c r="B15" s="6" t="s">
        <v>24</v>
      </c>
      <c r="C15" s="7">
        <v>378</v>
      </c>
      <c r="D15" s="27">
        <v>382</v>
      </c>
      <c r="E15" s="27">
        <v>402</v>
      </c>
      <c r="F15" s="8">
        <f t="shared" si="0"/>
        <v>784</v>
      </c>
      <c r="G15" s="9"/>
      <c r="H15" s="17" t="s">
        <v>25</v>
      </c>
      <c r="I15" s="28"/>
      <c r="J15" s="28"/>
      <c r="K15" s="28"/>
      <c r="L15" s="28"/>
      <c r="M15" s="29"/>
    </row>
    <row r="16" spans="1:13" x14ac:dyDescent="0.2">
      <c r="A16" s="12"/>
      <c r="B16" s="6" t="s">
        <v>26</v>
      </c>
      <c r="C16" s="7">
        <v>599</v>
      </c>
      <c r="D16" s="27">
        <v>588</v>
      </c>
      <c r="E16" s="27">
        <v>596</v>
      </c>
      <c r="F16" s="8">
        <f t="shared" si="0"/>
        <v>1184</v>
      </c>
      <c r="G16" s="9"/>
      <c r="H16" s="10"/>
      <c r="I16" s="11" t="s">
        <v>27</v>
      </c>
      <c r="J16" s="7">
        <v>242</v>
      </c>
      <c r="K16" s="27">
        <v>271</v>
      </c>
      <c r="L16" s="27">
        <v>292</v>
      </c>
      <c r="M16" s="8">
        <f t="shared" ref="M16:M27" si="2">K16+L16</f>
        <v>563</v>
      </c>
    </row>
    <row r="17" spans="1:13" x14ac:dyDescent="0.2">
      <c r="A17" s="12"/>
      <c r="B17" s="6" t="s">
        <v>28</v>
      </c>
      <c r="C17" s="7">
        <v>574</v>
      </c>
      <c r="D17" s="27">
        <v>599</v>
      </c>
      <c r="E17" s="27">
        <v>562</v>
      </c>
      <c r="F17" s="8">
        <f t="shared" si="0"/>
        <v>1161</v>
      </c>
      <c r="G17" s="9"/>
      <c r="H17" s="30"/>
      <c r="I17" s="11" t="s">
        <v>29</v>
      </c>
      <c r="J17" s="7">
        <v>77</v>
      </c>
      <c r="K17" s="27">
        <v>97</v>
      </c>
      <c r="L17" s="27">
        <v>81</v>
      </c>
      <c r="M17" s="8">
        <v>178</v>
      </c>
    </row>
    <row r="18" spans="1:13" x14ac:dyDescent="0.2">
      <c r="A18" s="12"/>
      <c r="B18" s="6" t="s">
        <v>30</v>
      </c>
      <c r="C18" s="7">
        <v>539</v>
      </c>
      <c r="D18" s="27">
        <v>519</v>
      </c>
      <c r="E18" s="27">
        <v>499</v>
      </c>
      <c r="F18" s="8">
        <f t="shared" si="0"/>
        <v>1018</v>
      </c>
      <c r="G18" s="9"/>
      <c r="H18" s="30"/>
      <c r="I18" s="11" t="s">
        <v>31</v>
      </c>
      <c r="J18" s="7">
        <v>279</v>
      </c>
      <c r="K18" s="27">
        <v>336</v>
      </c>
      <c r="L18" s="27">
        <v>343</v>
      </c>
      <c r="M18" s="8">
        <f t="shared" si="2"/>
        <v>679</v>
      </c>
    </row>
    <row r="19" spans="1:13" x14ac:dyDescent="0.2">
      <c r="A19" s="12"/>
      <c r="B19" s="6" t="s">
        <v>32</v>
      </c>
      <c r="C19" s="7">
        <v>613</v>
      </c>
      <c r="D19" s="27">
        <v>656</v>
      </c>
      <c r="E19" s="27">
        <v>669</v>
      </c>
      <c r="F19" s="8">
        <f t="shared" si="0"/>
        <v>1325</v>
      </c>
      <c r="G19" s="9"/>
      <c r="H19" s="30"/>
      <c r="I19" s="11" t="s">
        <v>33</v>
      </c>
      <c r="J19" s="7">
        <v>148</v>
      </c>
      <c r="K19" s="27">
        <v>186</v>
      </c>
      <c r="L19" s="27">
        <v>204</v>
      </c>
      <c r="M19" s="8">
        <f t="shared" si="2"/>
        <v>390</v>
      </c>
    </row>
    <row r="20" spans="1:13" x14ac:dyDescent="0.2">
      <c r="A20" s="12"/>
      <c r="B20" s="6" t="s">
        <v>34</v>
      </c>
      <c r="C20" s="7">
        <v>418</v>
      </c>
      <c r="D20" s="27">
        <v>426</v>
      </c>
      <c r="E20" s="27">
        <v>431</v>
      </c>
      <c r="F20" s="8">
        <f t="shared" si="0"/>
        <v>857</v>
      </c>
      <c r="G20" s="9"/>
      <c r="H20" s="30"/>
      <c r="I20" s="11" t="s">
        <v>35</v>
      </c>
      <c r="J20" s="7">
        <v>329</v>
      </c>
      <c r="K20" s="27">
        <v>426</v>
      </c>
      <c r="L20" s="27">
        <v>392</v>
      </c>
      <c r="M20" s="8">
        <f t="shared" si="2"/>
        <v>818</v>
      </c>
    </row>
    <row r="21" spans="1:13" x14ac:dyDescent="0.2">
      <c r="A21" s="12"/>
      <c r="B21" s="6" t="s">
        <v>36</v>
      </c>
      <c r="C21" s="7">
        <v>479</v>
      </c>
      <c r="D21" s="27">
        <v>505</v>
      </c>
      <c r="E21" s="27">
        <v>503</v>
      </c>
      <c r="F21" s="8">
        <f t="shared" si="0"/>
        <v>1008</v>
      </c>
      <c r="G21" s="9"/>
      <c r="H21" s="30"/>
      <c r="I21" s="11" t="s">
        <v>37</v>
      </c>
      <c r="J21" s="7">
        <v>202</v>
      </c>
      <c r="K21" s="27">
        <v>242</v>
      </c>
      <c r="L21" s="27">
        <v>233</v>
      </c>
      <c r="M21" s="8">
        <f>K21+L21</f>
        <v>475</v>
      </c>
    </row>
    <row r="22" spans="1:13" x14ac:dyDescent="0.2">
      <c r="A22" s="12"/>
      <c r="B22" s="6" t="s">
        <v>38</v>
      </c>
      <c r="C22" s="7">
        <v>318</v>
      </c>
      <c r="D22" s="27">
        <v>321</v>
      </c>
      <c r="E22" s="27">
        <v>326</v>
      </c>
      <c r="F22" s="8">
        <f t="shared" si="0"/>
        <v>647</v>
      </c>
      <c r="G22" s="9"/>
      <c r="H22" s="30"/>
      <c r="I22" s="11" t="s">
        <v>39</v>
      </c>
      <c r="J22" s="7">
        <v>503</v>
      </c>
      <c r="K22" s="27">
        <v>486</v>
      </c>
      <c r="L22" s="27">
        <v>407</v>
      </c>
      <c r="M22" s="8">
        <f t="shared" si="2"/>
        <v>893</v>
      </c>
    </row>
    <row r="23" spans="1:13" ht="12" customHeight="1" x14ac:dyDescent="0.2">
      <c r="A23" s="12"/>
      <c r="B23" s="6" t="s">
        <v>40</v>
      </c>
      <c r="C23" s="7">
        <v>1215</v>
      </c>
      <c r="D23" s="27">
        <v>1241</v>
      </c>
      <c r="E23" s="27">
        <v>1338</v>
      </c>
      <c r="F23" s="8">
        <f t="shared" si="0"/>
        <v>2579</v>
      </c>
      <c r="G23" s="9"/>
      <c r="H23" s="30"/>
      <c r="I23" s="11" t="s">
        <v>41</v>
      </c>
      <c r="J23" s="7">
        <v>928</v>
      </c>
      <c r="K23" s="27">
        <v>1068</v>
      </c>
      <c r="L23" s="27">
        <v>1011</v>
      </c>
      <c r="M23" s="8">
        <f t="shared" si="2"/>
        <v>2079</v>
      </c>
    </row>
    <row r="24" spans="1:13" x14ac:dyDescent="0.2">
      <c r="A24" s="12"/>
      <c r="B24" s="6" t="s">
        <v>42</v>
      </c>
      <c r="C24" s="7">
        <v>525</v>
      </c>
      <c r="D24" s="27">
        <v>565</v>
      </c>
      <c r="E24" s="27">
        <v>592</v>
      </c>
      <c r="F24" s="8">
        <f t="shared" si="0"/>
        <v>1157</v>
      </c>
      <c r="G24" s="9"/>
      <c r="H24" s="30"/>
      <c r="I24" s="11" t="s">
        <v>43</v>
      </c>
      <c r="J24" s="7">
        <v>44</v>
      </c>
      <c r="K24" s="27">
        <v>57</v>
      </c>
      <c r="L24" s="27">
        <v>56</v>
      </c>
      <c r="M24" s="8">
        <f t="shared" si="2"/>
        <v>113</v>
      </c>
    </row>
    <row r="25" spans="1:13" x14ac:dyDescent="0.2">
      <c r="A25" s="12"/>
      <c r="B25" s="6" t="s">
        <v>44</v>
      </c>
      <c r="C25" s="7">
        <v>633</v>
      </c>
      <c r="D25" s="27">
        <v>715</v>
      </c>
      <c r="E25" s="27">
        <v>679</v>
      </c>
      <c r="F25" s="8">
        <f t="shared" si="0"/>
        <v>1394</v>
      </c>
      <c r="G25" s="9"/>
      <c r="H25" s="30"/>
      <c r="I25" s="11" t="s">
        <v>45</v>
      </c>
      <c r="J25" s="7">
        <v>666</v>
      </c>
      <c r="K25" s="27">
        <v>568</v>
      </c>
      <c r="L25" s="27">
        <v>524</v>
      </c>
      <c r="M25" s="8">
        <f t="shared" si="2"/>
        <v>1092</v>
      </c>
    </row>
    <row r="26" spans="1:13" x14ac:dyDescent="0.2">
      <c r="A26" s="12"/>
      <c r="B26" s="6" t="s">
        <v>46</v>
      </c>
      <c r="C26" s="7">
        <v>352</v>
      </c>
      <c r="D26" s="27">
        <v>370</v>
      </c>
      <c r="E26" s="27">
        <v>331</v>
      </c>
      <c r="F26" s="8">
        <f t="shared" si="0"/>
        <v>701</v>
      </c>
      <c r="G26" s="9"/>
      <c r="H26" s="30"/>
      <c r="I26" s="11" t="s">
        <v>47</v>
      </c>
      <c r="J26" s="7">
        <v>699</v>
      </c>
      <c r="K26" s="27">
        <v>631</v>
      </c>
      <c r="L26" s="27">
        <v>534</v>
      </c>
      <c r="M26" s="8">
        <f t="shared" si="2"/>
        <v>1165</v>
      </c>
    </row>
    <row r="27" spans="1:13" x14ac:dyDescent="0.2">
      <c r="A27" s="12"/>
      <c r="B27" s="6" t="s">
        <v>48</v>
      </c>
      <c r="C27" s="7">
        <v>709</v>
      </c>
      <c r="D27" s="27">
        <v>820</v>
      </c>
      <c r="E27" s="27">
        <v>776</v>
      </c>
      <c r="F27" s="8">
        <f t="shared" si="0"/>
        <v>1596</v>
      </c>
      <c r="G27" s="9"/>
      <c r="H27" s="30"/>
      <c r="I27" s="11" t="s">
        <v>49</v>
      </c>
      <c r="J27" s="7">
        <v>313</v>
      </c>
      <c r="K27" s="27">
        <v>392</v>
      </c>
      <c r="L27" s="27">
        <v>338</v>
      </c>
      <c r="M27" s="8">
        <f t="shared" si="2"/>
        <v>730</v>
      </c>
    </row>
    <row r="28" spans="1:13" x14ac:dyDescent="0.2">
      <c r="A28" s="12"/>
      <c r="B28" s="6" t="s">
        <v>50</v>
      </c>
      <c r="C28" s="7">
        <v>554</v>
      </c>
      <c r="D28" s="27">
        <v>500</v>
      </c>
      <c r="E28" s="27">
        <v>515</v>
      </c>
      <c r="F28" s="8">
        <f t="shared" si="0"/>
        <v>1015</v>
      </c>
      <c r="G28" s="9"/>
      <c r="H28" s="30"/>
      <c r="I28" s="11" t="s">
        <v>51</v>
      </c>
      <c r="J28" s="7">
        <v>310</v>
      </c>
      <c r="K28" s="27">
        <v>473</v>
      </c>
      <c r="L28" s="27">
        <v>483</v>
      </c>
      <c r="M28" s="8">
        <f>K28+L28</f>
        <v>956</v>
      </c>
    </row>
    <row r="29" spans="1:13" x14ac:dyDescent="0.2">
      <c r="A29" s="12"/>
      <c r="B29" s="6" t="s">
        <v>52</v>
      </c>
      <c r="C29" s="7">
        <v>325</v>
      </c>
      <c r="D29" s="27">
        <v>329</v>
      </c>
      <c r="E29" s="27">
        <v>318</v>
      </c>
      <c r="F29" s="8">
        <f t="shared" si="0"/>
        <v>647</v>
      </c>
      <c r="G29" s="9"/>
      <c r="H29" s="30"/>
      <c r="I29" s="11" t="s">
        <v>53</v>
      </c>
      <c r="J29" s="7">
        <v>139</v>
      </c>
      <c r="K29" s="27">
        <v>239</v>
      </c>
      <c r="L29" s="27">
        <v>244</v>
      </c>
      <c r="M29" s="8">
        <f>K29+L29</f>
        <v>483</v>
      </c>
    </row>
    <row r="30" spans="1:13" x14ac:dyDescent="0.2">
      <c r="A30" s="12"/>
      <c r="B30" s="6" t="s">
        <v>54</v>
      </c>
      <c r="C30" s="7">
        <v>654</v>
      </c>
      <c r="D30" s="27">
        <v>650</v>
      </c>
      <c r="E30" s="27">
        <v>553</v>
      </c>
      <c r="F30" s="8">
        <f>D30+E30</f>
        <v>1203</v>
      </c>
      <c r="G30" s="9"/>
      <c r="H30" s="30"/>
      <c r="I30" s="11" t="s">
        <v>55</v>
      </c>
      <c r="J30" s="7">
        <v>64</v>
      </c>
      <c r="K30" s="27">
        <v>112</v>
      </c>
      <c r="L30" s="27">
        <v>116</v>
      </c>
      <c r="M30" s="8">
        <f>K30+L30</f>
        <v>228</v>
      </c>
    </row>
    <row r="31" spans="1:13" x14ac:dyDescent="0.2">
      <c r="A31" s="12"/>
      <c r="B31" s="6" t="s">
        <v>56</v>
      </c>
      <c r="C31" s="7">
        <v>1001</v>
      </c>
      <c r="D31" s="27">
        <v>945</v>
      </c>
      <c r="E31" s="27">
        <v>1014</v>
      </c>
      <c r="F31" s="8">
        <f t="shared" si="0"/>
        <v>1959</v>
      </c>
      <c r="G31" s="9"/>
      <c r="H31" s="13"/>
      <c r="I31" s="11" t="s">
        <v>106</v>
      </c>
      <c r="J31" s="7">
        <v>140</v>
      </c>
      <c r="K31" s="27">
        <v>155</v>
      </c>
      <c r="L31" s="27">
        <v>171</v>
      </c>
      <c r="M31" s="8">
        <f t="shared" ref="M31:M35" si="3">K31+L31</f>
        <v>326</v>
      </c>
    </row>
    <row r="32" spans="1:13" x14ac:dyDescent="0.2">
      <c r="A32" s="12"/>
      <c r="B32" s="6" t="s">
        <v>57</v>
      </c>
      <c r="C32" s="7">
        <v>512</v>
      </c>
      <c r="D32" s="27">
        <v>471</v>
      </c>
      <c r="E32" s="27">
        <v>464</v>
      </c>
      <c r="F32" s="8">
        <f t="shared" si="0"/>
        <v>935</v>
      </c>
      <c r="G32" s="9"/>
      <c r="H32" s="30"/>
      <c r="I32" s="11" t="s">
        <v>107</v>
      </c>
      <c r="J32" s="7">
        <v>362</v>
      </c>
      <c r="K32" s="27">
        <v>363</v>
      </c>
      <c r="L32" s="27">
        <v>391</v>
      </c>
      <c r="M32" s="8">
        <f t="shared" si="3"/>
        <v>754</v>
      </c>
    </row>
    <row r="33" spans="1:13" x14ac:dyDescent="0.2">
      <c r="A33" s="12"/>
      <c r="B33" s="6" t="s">
        <v>59</v>
      </c>
      <c r="C33" s="7">
        <v>655</v>
      </c>
      <c r="D33" s="27">
        <v>662</v>
      </c>
      <c r="E33" s="27">
        <v>563</v>
      </c>
      <c r="F33" s="8">
        <f t="shared" si="0"/>
        <v>1225</v>
      </c>
      <c r="G33" s="9"/>
      <c r="H33" s="30"/>
      <c r="I33" s="11" t="s">
        <v>108</v>
      </c>
      <c r="J33" s="7">
        <v>399</v>
      </c>
      <c r="K33" s="27">
        <v>452</v>
      </c>
      <c r="L33" s="27">
        <v>471</v>
      </c>
      <c r="M33" s="8">
        <f t="shared" si="3"/>
        <v>923</v>
      </c>
    </row>
    <row r="34" spans="1:13" x14ac:dyDescent="0.2">
      <c r="A34" s="12"/>
      <c r="B34" s="6" t="s">
        <v>61</v>
      </c>
      <c r="C34" s="7">
        <v>412</v>
      </c>
      <c r="D34" s="27">
        <v>382</v>
      </c>
      <c r="E34" s="27">
        <v>385</v>
      </c>
      <c r="F34" s="8">
        <f t="shared" si="0"/>
        <v>767</v>
      </c>
      <c r="G34" s="9"/>
      <c r="H34" s="30"/>
      <c r="I34" s="11" t="s">
        <v>109</v>
      </c>
      <c r="J34" s="7">
        <v>134</v>
      </c>
      <c r="K34" s="27">
        <v>157</v>
      </c>
      <c r="L34" s="27">
        <v>148</v>
      </c>
      <c r="M34" s="8">
        <f t="shared" si="3"/>
        <v>305</v>
      </c>
    </row>
    <row r="35" spans="1:13" x14ac:dyDescent="0.2">
      <c r="A35" s="12"/>
      <c r="B35" s="6" t="s">
        <v>63</v>
      </c>
      <c r="C35" s="7">
        <v>224</v>
      </c>
      <c r="D35" s="27">
        <v>246</v>
      </c>
      <c r="E35" s="27">
        <v>225</v>
      </c>
      <c r="F35" s="8">
        <f t="shared" si="0"/>
        <v>471</v>
      </c>
      <c r="G35" s="9"/>
      <c r="H35" s="30"/>
      <c r="I35" s="11" t="s">
        <v>110</v>
      </c>
      <c r="J35" s="7">
        <v>230</v>
      </c>
      <c r="K35" s="27">
        <v>273</v>
      </c>
      <c r="L35" s="27">
        <v>267</v>
      </c>
      <c r="M35" s="8">
        <f t="shared" si="3"/>
        <v>540</v>
      </c>
    </row>
    <row r="36" spans="1:13" x14ac:dyDescent="0.2">
      <c r="A36" s="12"/>
      <c r="B36" s="6" t="s">
        <v>65</v>
      </c>
      <c r="C36" s="7">
        <v>0</v>
      </c>
      <c r="D36" s="27">
        <v>0</v>
      </c>
      <c r="E36" s="27">
        <v>0</v>
      </c>
      <c r="F36" s="8">
        <f t="shared" si="0"/>
        <v>0</v>
      </c>
      <c r="G36" s="9"/>
      <c r="H36" s="30"/>
      <c r="I36" s="11" t="s">
        <v>111</v>
      </c>
      <c r="J36" s="7">
        <v>186</v>
      </c>
      <c r="K36" s="27">
        <v>264</v>
      </c>
      <c r="L36" s="27">
        <v>229</v>
      </c>
      <c r="M36" s="8">
        <f>K36+L36</f>
        <v>493</v>
      </c>
    </row>
    <row r="37" spans="1:13" x14ac:dyDescent="0.2">
      <c r="A37" s="12"/>
      <c r="B37" s="6" t="s">
        <v>67</v>
      </c>
      <c r="C37" s="7">
        <v>263</v>
      </c>
      <c r="D37" s="27">
        <v>335</v>
      </c>
      <c r="E37" s="27">
        <v>305</v>
      </c>
      <c r="F37" s="8">
        <f t="shared" si="0"/>
        <v>640</v>
      </c>
      <c r="G37" s="9"/>
      <c r="H37" s="30"/>
      <c r="I37" s="11" t="s">
        <v>112</v>
      </c>
      <c r="J37" s="7">
        <v>186</v>
      </c>
      <c r="K37" s="27">
        <v>246</v>
      </c>
      <c r="L37" s="27">
        <v>253</v>
      </c>
      <c r="M37" s="8">
        <f t="shared" ref="M37" si="4">K37+L37</f>
        <v>499</v>
      </c>
    </row>
    <row r="38" spans="1:13" x14ac:dyDescent="0.2">
      <c r="A38" s="12"/>
      <c r="B38" s="6" t="s">
        <v>68</v>
      </c>
      <c r="C38" s="7">
        <v>284</v>
      </c>
      <c r="D38" s="27">
        <v>359</v>
      </c>
      <c r="E38" s="27">
        <v>300</v>
      </c>
      <c r="F38" s="8">
        <f t="shared" si="0"/>
        <v>659</v>
      </c>
      <c r="G38" s="9"/>
      <c r="H38" s="30"/>
      <c r="I38" s="15" t="s">
        <v>23</v>
      </c>
      <c r="J38" s="16">
        <f>SUM(J16:J37)</f>
        <v>6580</v>
      </c>
      <c r="K38" s="16">
        <f>SUM(K16:K37)</f>
        <v>7494</v>
      </c>
      <c r="L38" s="16">
        <f>SUM(L16:L37)</f>
        <v>7188</v>
      </c>
      <c r="M38" s="16">
        <f>SUM(M16:M37)</f>
        <v>14682</v>
      </c>
    </row>
    <row r="39" spans="1:13" x14ac:dyDescent="0.2">
      <c r="A39" s="12"/>
      <c r="B39" s="6" t="s">
        <v>70</v>
      </c>
      <c r="C39" s="7">
        <v>205</v>
      </c>
      <c r="D39" s="27">
        <v>271</v>
      </c>
      <c r="E39" s="27">
        <v>287</v>
      </c>
      <c r="F39" s="8">
        <f t="shared" si="0"/>
        <v>558</v>
      </c>
      <c r="G39" s="9"/>
      <c r="H39" s="17" t="s">
        <v>58</v>
      </c>
      <c r="I39" s="18"/>
      <c r="J39" s="18"/>
      <c r="K39" s="18"/>
      <c r="L39" s="18"/>
      <c r="M39" s="19"/>
    </row>
    <row r="40" spans="1:13" x14ac:dyDescent="0.2">
      <c r="A40" s="20"/>
      <c r="B40" s="21" t="s">
        <v>23</v>
      </c>
      <c r="C40" s="16">
        <f>SUM(C7:C39)</f>
        <v>16708</v>
      </c>
      <c r="D40" s="16">
        <f>SUM(D7:D39)</f>
        <v>16735</v>
      </c>
      <c r="E40" s="16">
        <f>SUM(E7:E39)</f>
        <v>16699</v>
      </c>
      <c r="F40" s="16">
        <f>SUM(F7:F39)</f>
        <v>33434</v>
      </c>
      <c r="G40" s="9"/>
      <c r="H40" s="10"/>
      <c r="I40" s="11" t="s">
        <v>60</v>
      </c>
      <c r="J40" s="31">
        <v>499</v>
      </c>
      <c r="K40" s="27">
        <v>482</v>
      </c>
      <c r="L40" s="27">
        <v>560</v>
      </c>
      <c r="M40" s="8">
        <f>K40+L40</f>
        <v>1042</v>
      </c>
    </row>
    <row r="41" spans="1:13" x14ac:dyDescent="0.2">
      <c r="A41" s="3" t="s">
        <v>73</v>
      </c>
      <c r="B41" s="25"/>
      <c r="C41" s="28"/>
      <c r="D41" s="28"/>
      <c r="E41" s="28"/>
      <c r="F41" s="29"/>
      <c r="G41" s="9"/>
      <c r="H41" s="13"/>
      <c r="I41" s="11" t="s">
        <v>62</v>
      </c>
      <c r="J41" s="31">
        <v>371</v>
      </c>
      <c r="K41" s="27">
        <v>372</v>
      </c>
      <c r="L41" s="27">
        <v>387</v>
      </c>
      <c r="M41" s="8">
        <f>K41+L41</f>
        <v>759</v>
      </c>
    </row>
    <row r="42" spans="1:13" x14ac:dyDescent="0.2">
      <c r="A42" s="5"/>
      <c r="B42" s="6" t="s">
        <v>75</v>
      </c>
      <c r="C42" s="7">
        <v>2041</v>
      </c>
      <c r="D42" s="27">
        <v>2102</v>
      </c>
      <c r="E42" s="27">
        <v>2097</v>
      </c>
      <c r="F42" s="8">
        <f>D42+E42</f>
        <v>4199</v>
      </c>
      <c r="G42" s="9"/>
      <c r="H42" s="13"/>
      <c r="I42" s="11" t="s">
        <v>64</v>
      </c>
      <c r="J42" s="31">
        <v>415</v>
      </c>
      <c r="K42" s="27">
        <v>431</v>
      </c>
      <c r="L42" s="27">
        <v>458</v>
      </c>
      <c r="M42" s="8">
        <f>K42+L42</f>
        <v>889</v>
      </c>
    </row>
    <row r="43" spans="1:13" x14ac:dyDescent="0.2">
      <c r="A43" s="12"/>
      <c r="B43" s="6" t="s">
        <v>77</v>
      </c>
      <c r="C43" s="7">
        <v>668</v>
      </c>
      <c r="D43" s="27">
        <v>737</v>
      </c>
      <c r="E43" s="27">
        <v>738</v>
      </c>
      <c r="F43" s="8">
        <f>D43+E43</f>
        <v>1475</v>
      </c>
      <c r="G43" s="9"/>
      <c r="H43" s="13"/>
      <c r="I43" s="11" t="s">
        <v>66</v>
      </c>
      <c r="J43" s="31">
        <v>781</v>
      </c>
      <c r="K43" s="27">
        <v>779</v>
      </c>
      <c r="L43" s="27">
        <v>829</v>
      </c>
      <c r="M43" s="8">
        <f>K43+L43</f>
        <v>1608</v>
      </c>
    </row>
    <row r="44" spans="1:13" x14ac:dyDescent="0.2">
      <c r="A44" s="12"/>
      <c r="B44" s="6" t="s">
        <v>79</v>
      </c>
      <c r="C44" s="7">
        <v>677</v>
      </c>
      <c r="D44" s="27">
        <v>702</v>
      </c>
      <c r="E44" s="27">
        <v>677</v>
      </c>
      <c r="F44" s="8">
        <f>D44+E44</f>
        <v>1379</v>
      </c>
      <c r="G44" s="9"/>
      <c r="H44" s="14"/>
      <c r="I44" s="15" t="s">
        <v>23</v>
      </c>
      <c r="J44" s="16">
        <f>SUM(J40:J43)</f>
        <v>2066</v>
      </c>
      <c r="K44" s="16">
        <f>SUM(K40:K43)</f>
        <v>2064</v>
      </c>
      <c r="L44" s="16">
        <f>SUM(L40:L43)</f>
        <v>2234</v>
      </c>
      <c r="M44" s="16">
        <f>SUM(M40:M43)</f>
        <v>4298</v>
      </c>
    </row>
    <row r="45" spans="1:13" x14ac:dyDescent="0.2">
      <c r="A45" s="12"/>
      <c r="B45" s="6" t="s">
        <v>81</v>
      </c>
      <c r="C45" s="7">
        <v>727</v>
      </c>
      <c r="D45" s="27">
        <v>768</v>
      </c>
      <c r="E45" s="27">
        <v>778</v>
      </c>
      <c r="F45" s="8">
        <f>D45+E45</f>
        <v>1546</v>
      </c>
      <c r="G45" s="9"/>
      <c r="H45" s="17" t="s">
        <v>69</v>
      </c>
      <c r="I45" s="18"/>
      <c r="J45" s="18"/>
      <c r="K45" s="18"/>
      <c r="L45" s="18"/>
      <c r="M45" s="19"/>
    </row>
    <row r="46" spans="1:13" x14ac:dyDescent="0.2">
      <c r="A46" s="20"/>
      <c r="B46" s="21" t="s">
        <v>23</v>
      </c>
      <c r="C46" s="16">
        <f>SUM(C42:C45)</f>
        <v>4113</v>
      </c>
      <c r="D46" s="16">
        <f>SUM(D42:D45)</f>
        <v>4309</v>
      </c>
      <c r="E46" s="16">
        <f>SUM(E42:E45)</f>
        <v>4290</v>
      </c>
      <c r="F46" s="16">
        <f>SUM(F42:F45)</f>
        <v>8599</v>
      </c>
      <c r="G46" s="9"/>
      <c r="H46" s="13"/>
      <c r="I46" s="11" t="s">
        <v>71</v>
      </c>
      <c r="J46" s="7">
        <v>606</v>
      </c>
      <c r="K46" s="27">
        <v>654</v>
      </c>
      <c r="L46" s="27">
        <v>641</v>
      </c>
      <c r="M46" s="8">
        <f>K46+L46</f>
        <v>1295</v>
      </c>
    </row>
    <row r="47" spans="1:13" x14ac:dyDescent="0.2">
      <c r="A47" s="3" t="s">
        <v>84</v>
      </c>
      <c r="B47" s="25"/>
      <c r="C47" s="28"/>
      <c r="D47" s="28"/>
      <c r="E47" s="28"/>
      <c r="F47" s="29"/>
      <c r="G47" s="9"/>
      <c r="H47" s="13"/>
      <c r="I47" s="11" t="s">
        <v>72</v>
      </c>
      <c r="J47" s="7">
        <v>648</v>
      </c>
      <c r="K47" s="27">
        <v>633</v>
      </c>
      <c r="L47" s="27">
        <v>608</v>
      </c>
      <c r="M47" s="8">
        <f>K47+L47</f>
        <v>1241</v>
      </c>
    </row>
    <row r="48" spans="1:13" x14ac:dyDescent="0.2">
      <c r="A48" s="5"/>
      <c r="B48" s="6" t="s">
        <v>86</v>
      </c>
      <c r="C48" s="7">
        <v>1158</v>
      </c>
      <c r="D48" s="27">
        <v>1153</v>
      </c>
      <c r="E48" s="27">
        <v>1147</v>
      </c>
      <c r="F48" s="8">
        <f>D48+E48</f>
        <v>2300</v>
      </c>
      <c r="G48" s="9"/>
      <c r="H48" s="13"/>
      <c r="I48" s="11" t="s">
        <v>74</v>
      </c>
      <c r="J48" s="7">
        <v>860</v>
      </c>
      <c r="K48" s="27">
        <v>762</v>
      </c>
      <c r="L48" s="27">
        <v>796</v>
      </c>
      <c r="M48" s="8">
        <f>K48+L48</f>
        <v>1558</v>
      </c>
    </row>
    <row r="49" spans="1:13" x14ac:dyDescent="0.2">
      <c r="A49" s="32"/>
      <c r="B49" s="6" t="s">
        <v>88</v>
      </c>
      <c r="C49" s="7">
        <v>291</v>
      </c>
      <c r="D49" s="27">
        <v>311</v>
      </c>
      <c r="E49" s="27">
        <v>299</v>
      </c>
      <c r="F49" s="8">
        <f>D49+E49</f>
        <v>610</v>
      </c>
      <c r="G49" s="9"/>
      <c r="H49" s="13"/>
      <c r="I49" s="11" t="s">
        <v>76</v>
      </c>
      <c r="J49" s="7">
        <v>857</v>
      </c>
      <c r="K49" s="27">
        <v>1009</v>
      </c>
      <c r="L49" s="27">
        <v>1015</v>
      </c>
      <c r="M49" s="8">
        <f t="shared" ref="M49:M58" si="5">K49+L49</f>
        <v>2024</v>
      </c>
    </row>
    <row r="50" spans="1:13" x14ac:dyDescent="0.2">
      <c r="A50" s="33"/>
      <c r="B50" s="21" t="s">
        <v>23</v>
      </c>
      <c r="C50" s="16">
        <f>SUM(C48:C49)</f>
        <v>1449</v>
      </c>
      <c r="D50" s="16">
        <f>SUM(D48:D49)</f>
        <v>1464</v>
      </c>
      <c r="E50" s="16">
        <f>SUM(E48:E49)</f>
        <v>1446</v>
      </c>
      <c r="F50" s="16">
        <f>SUM(F48:F49)</f>
        <v>2910</v>
      </c>
      <c r="G50" s="9"/>
      <c r="H50" s="13"/>
      <c r="I50" s="11" t="s">
        <v>78</v>
      </c>
      <c r="J50" s="7">
        <v>261</v>
      </c>
      <c r="K50" s="27">
        <v>306</v>
      </c>
      <c r="L50" s="27">
        <v>315</v>
      </c>
      <c r="M50" s="8">
        <f t="shared" si="5"/>
        <v>621</v>
      </c>
    </row>
    <row r="51" spans="1:13" x14ac:dyDescent="0.2">
      <c r="C51" s="34"/>
      <c r="D51" s="34"/>
      <c r="E51" s="34"/>
      <c r="F51" s="34"/>
      <c r="G51" s="9"/>
      <c r="H51" s="13"/>
      <c r="I51" s="11" t="s">
        <v>80</v>
      </c>
      <c r="J51" s="7">
        <v>50</v>
      </c>
      <c r="K51" s="27">
        <v>62</v>
      </c>
      <c r="L51" s="27">
        <v>59</v>
      </c>
      <c r="M51" s="8">
        <f t="shared" si="5"/>
        <v>121</v>
      </c>
    </row>
    <row r="52" spans="1:13" x14ac:dyDescent="0.2">
      <c r="C52" s="34"/>
      <c r="D52" s="34"/>
      <c r="E52" s="34"/>
      <c r="F52" s="34"/>
      <c r="G52" s="9"/>
      <c r="H52" s="13"/>
      <c r="I52" s="11" t="s">
        <v>82</v>
      </c>
      <c r="J52" s="7">
        <v>59</v>
      </c>
      <c r="K52" s="27">
        <v>63</v>
      </c>
      <c r="L52" s="27">
        <v>54</v>
      </c>
      <c r="M52" s="8">
        <f t="shared" si="5"/>
        <v>117</v>
      </c>
    </row>
    <row r="53" spans="1:13" x14ac:dyDescent="0.2">
      <c r="B53" s="50" t="s">
        <v>97</v>
      </c>
      <c r="C53" s="50"/>
      <c r="D53" s="50"/>
      <c r="E53" s="50"/>
      <c r="F53" s="50"/>
      <c r="G53" s="9"/>
      <c r="H53" s="13"/>
      <c r="I53" s="11" t="s">
        <v>83</v>
      </c>
      <c r="J53" s="7">
        <v>194</v>
      </c>
      <c r="K53" s="27">
        <v>201</v>
      </c>
      <c r="L53" s="27">
        <v>220</v>
      </c>
      <c r="M53" s="8">
        <f t="shared" si="5"/>
        <v>421</v>
      </c>
    </row>
    <row r="54" spans="1:13" x14ac:dyDescent="0.2">
      <c r="B54" s="50"/>
      <c r="C54" s="50"/>
      <c r="D54" s="50"/>
      <c r="E54" s="50"/>
      <c r="F54" s="50"/>
      <c r="G54" s="9"/>
      <c r="H54" s="13"/>
      <c r="I54" s="11" t="s">
        <v>85</v>
      </c>
      <c r="J54" s="7">
        <v>378</v>
      </c>
      <c r="K54" s="27">
        <v>429</v>
      </c>
      <c r="L54" s="27">
        <v>456</v>
      </c>
      <c r="M54" s="8">
        <f t="shared" si="5"/>
        <v>885</v>
      </c>
    </row>
    <row r="55" spans="1:13" x14ac:dyDescent="0.2">
      <c r="B55" s="50"/>
      <c r="C55" s="50"/>
      <c r="D55" s="50"/>
      <c r="E55" s="50"/>
      <c r="F55" s="50"/>
      <c r="G55" s="9"/>
      <c r="H55" s="13"/>
      <c r="I55" s="11" t="s">
        <v>87</v>
      </c>
      <c r="J55" s="7">
        <v>554</v>
      </c>
      <c r="K55" s="27">
        <v>641</v>
      </c>
      <c r="L55" s="27">
        <v>656</v>
      </c>
      <c r="M55" s="8">
        <f t="shared" si="5"/>
        <v>1297</v>
      </c>
    </row>
    <row r="56" spans="1:13" x14ac:dyDescent="0.2">
      <c r="B56" s="50"/>
      <c r="C56" s="50"/>
      <c r="D56" s="50"/>
      <c r="E56" s="50"/>
      <c r="F56" s="50"/>
      <c r="G56" s="9"/>
      <c r="H56" s="13"/>
      <c r="I56" s="11" t="s">
        <v>89</v>
      </c>
      <c r="J56" s="7">
        <v>440</v>
      </c>
      <c r="K56" s="27">
        <v>430</v>
      </c>
      <c r="L56" s="27">
        <v>452</v>
      </c>
      <c r="M56" s="8">
        <f t="shared" si="5"/>
        <v>882</v>
      </c>
    </row>
    <row r="57" spans="1:13" x14ac:dyDescent="0.2">
      <c r="B57" s="50"/>
      <c r="C57" s="50"/>
      <c r="D57" s="50"/>
      <c r="E57" s="50"/>
      <c r="F57" s="50"/>
      <c r="G57" s="9"/>
      <c r="H57" s="13"/>
      <c r="I57" s="11" t="s">
        <v>90</v>
      </c>
      <c r="J57" s="7">
        <v>676</v>
      </c>
      <c r="K57" s="27">
        <v>698</v>
      </c>
      <c r="L57" s="27">
        <v>682</v>
      </c>
      <c r="M57" s="8">
        <f t="shared" si="5"/>
        <v>1380</v>
      </c>
    </row>
    <row r="58" spans="1:13" x14ac:dyDescent="0.2">
      <c r="B58" s="50"/>
      <c r="C58" s="50"/>
      <c r="D58" s="50"/>
      <c r="E58" s="50"/>
      <c r="F58" s="50"/>
      <c r="G58" s="9"/>
      <c r="H58" s="13"/>
      <c r="I58" s="11" t="s">
        <v>91</v>
      </c>
      <c r="J58" s="7">
        <v>687</v>
      </c>
      <c r="K58" s="27">
        <v>819</v>
      </c>
      <c r="L58" s="27">
        <v>882</v>
      </c>
      <c r="M58" s="8">
        <f t="shared" si="5"/>
        <v>1701</v>
      </c>
    </row>
    <row r="59" spans="1:13" x14ac:dyDescent="0.2">
      <c r="B59" s="50"/>
      <c r="C59" s="50"/>
      <c r="D59" s="50"/>
      <c r="E59" s="50"/>
      <c r="F59" s="50"/>
      <c r="G59" s="9"/>
      <c r="H59" s="14"/>
      <c r="I59" s="15" t="s">
        <v>23</v>
      </c>
      <c r="J59" s="16">
        <f>SUM(J46:J58)</f>
        <v>6270</v>
      </c>
      <c r="K59" s="16">
        <f t="shared" ref="K59:M59" si="6">SUM(K46:K58)</f>
        <v>6707</v>
      </c>
      <c r="L59" s="16">
        <f t="shared" si="6"/>
        <v>6836</v>
      </c>
      <c r="M59" s="16">
        <f t="shared" si="6"/>
        <v>13543</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41210</v>
      </c>
      <c r="K62" s="23">
        <f>D40+D46+D50+K14+K38+K44+K59</f>
        <v>43249</v>
      </c>
      <c r="L62" s="23">
        <f>E40+E46+E50+L14+L38+L44+L59</f>
        <v>43297</v>
      </c>
      <c r="M62" s="23">
        <f>F40+F46+F50+M14+M38+M44+M59</f>
        <v>86546</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年4月1日現在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13</v>
      </c>
      <c r="D71" s="27">
        <v>11</v>
      </c>
      <c r="E71" s="27">
        <v>2</v>
      </c>
      <c r="F71" s="8">
        <f t="shared" ref="F71:F103" si="7">D71+E71</f>
        <v>13</v>
      </c>
      <c r="G71" s="9"/>
      <c r="H71" s="10"/>
      <c r="I71" s="11" t="s">
        <v>9</v>
      </c>
      <c r="J71" s="7">
        <v>39</v>
      </c>
      <c r="K71" s="27">
        <v>35</v>
      </c>
      <c r="L71" s="27">
        <v>6</v>
      </c>
      <c r="M71" s="8">
        <f t="shared" ref="M71:M77" si="8">K71+L71</f>
        <v>41</v>
      </c>
    </row>
    <row r="72" spans="1:13" x14ac:dyDescent="0.2">
      <c r="A72" s="12"/>
      <c r="B72" s="6" t="s">
        <v>10</v>
      </c>
      <c r="C72" s="7">
        <v>91</v>
      </c>
      <c r="D72" s="27">
        <v>59</v>
      </c>
      <c r="E72" s="27">
        <v>55</v>
      </c>
      <c r="F72" s="8">
        <f t="shared" si="7"/>
        <v>114</v>
      </c>
      <c r="G72" s="9"/>
      <c r="H72" s="13"/>
      <c r="I72" s="11" t="s">
        <v>11</v>
      </c>
      <c r="J72" s="7">
        <v>125</v>
      </c>
      <c r="K72" s="27">
        <v>94</v>
      </c>
      <c r="L72" s="27">
        <v>68</v>
      </c>
      <c r="M72" s="8">
        <f t="shared" si="8"/>
        <v>162</v>
      </c>
    </row>
    <row r="73" spans="1:13" x14ac:dyDescent="0.2">
      <c r="A73" s="12"/>
      <c r="B73" s="6" t="s">
        <v>12</v>
      </c>
      <c r="C73" s="7">
        <v>39</v>
      </c>
      <c r="D73" s="27">
        <v>23</v>
      </c>
      <c r="E73" s="27">
        <v>25</v>
      </c>
      <c r="F73" s="8">
        <f t="shared" si="7"/>
        <v>48</v>
      </c>
      <c r="G73" s="9"/>
      <c r="H73" s="13"/>
      <c r="I73" s="11" t="s">
        <v>13</v>
      </c>
      <c r="J73" s="7">
        <v>3</v>
      </c>
      <c r="K73" s="27">
        <v>2</v>
      </c>
      <c r="L73" s="27">
        <v>1</v>
      </c>
      <c r="M73" s="8">
        <f t="shared" si="8"/>
        <v>3</v>
      </c>
    </row>
    <row r="74" spans="1:13" x14ac:dyDescent="0.2">
      <c r="A74" s="12"/>
      <c r="B74" s="6" t="s">
        <v>14</v>
      </c>
      <c r="C74" s="7">
        <v>91</v>
      </c>
      <c r="D74" s="27">
        <v>58</v>
      </c>
      <c r="E74" s="27">
        <v>50</v>
      </c>
      <c r="F74" s="8">
        <f t="shared" si="7"/>
        <v>108</v>
      </c>
      <c r="G74" s="9"/>
      <c r="H74" s="13"/>
      <c r="I74" s="11" t="s">
        <v>15</v>
      </c>
      <c r="J74" s="7">
        <v>11</v>
      </c>
      <c r="K74" s="27">
        <v>6</v>
      </c>
      <c r="L74" s="27">
        <v>5</v>
      </c>
      <c r="M74" s="8">
        <f t="shared" si="8"/>
        <v>11</v>
      </c>
    </row>
    <row r="75" spans="1:13" x14ac:dyDescent="0.2">
      <c r="A75" s="12"/>
      <c r="B75" s="6" t="s">
        <v>16</v>
      </c>
      <c r="C75" s="7">
        <v>85</v>
      </c>
      <c r="D75" s="27">
        <v>47</v>
      </c>
      <c r="E75" s="27">
        <v>52</v>
      </c>
      <c r="F75" s="8">
        <f t="shared" si="7"/>
        <v>99</v>
      </c>
      <c r="G75" s="9"/>
      <c r="H75" s="13"/>
      <c r="I75" s="11" t="s">
        <v>17</v>
      </c>
      <c r="J75" s="7">
        <v>155</v>
      </c>
      <c r="K75" s="27">
        <v>67</v>
      </c>
      <c r="L75" s="27">
        <v>90</v>
      </c>
      <c r="M75" s="8">
        <f t="shared" si="8"/>
        <v>157</v>
      </c>
    </row>
    <row r="76" spans="1:13" x14ac:dyDescent="0.2">
      <c r="A76" s="12"/>
      <c r="B76" s="6" t="s">
        <v>18</v>
      </c>
      <c r="C76" s="7">
        <v>123</v>
      </c>
      <c r="D76" s="27">
        <v>57</v>
      </c>
      <c r="E76" s="27">
        <v>90</v>
      </c>
      <c r="F76" s="8">
        <f t="shared" si="7"/>
        <v>147</v>
      </c>
      <c r="G76" s="9"/>
      <c r="H76" s="13"/>
      <c r="I76" s="11" t="s">
        <v>19</v>
      </c>
      <c r="J76" s="7">
        <v>13</v>
      </c>
      <c r="K76" s="27">
        <v>14</v>
      </c>
      <c r="L76" s="27">
        <v>4</v>
      </c>
      <c r="M76" s="8">
        <f t="shared" si="8"/>
        <v>18</v>
      </c>
    </row>
    <row r="77" spans="1:13" x14ac:dyDescent="0.2">
      <c r="A77" s="12"/>
      <c r="B77" s="6" t="s">
        <v>20</v>
      </c>
      <c r="C77" s="7">
        <v>29</v>
      </c>
      <c r="D77" s="27">
        <v>13</v>
      </c>
      <c r="E77" s="27">
        <v>21</v>
      </c>
      <c r="F77" s="8">
        <f t="shared" si="7"/>
        <v>34</v>
      </c>
      <c r="G77" s="9"/>
      <c r="H77" s="13"/>
      <c r="I77" s="11" t="s">
        <v>21</v>
      </c>
      <c r="J77" s="7">
        <v>0</v>
      </c>
      <c r="K77" s="27">
        <v>0</v>
      </c>
      <c r="L77" s="27">
        <v>0</v>
      </c>
      <c r="M77" s="8">
        <f t="shared" si="8"/>
        <v>0</v>
      </c>
    </row>
    <row r="78" spans="1:13" x14ac:dyDescent="0.2">
      <c r="A78" s="12"/>
      <c r="B78" s="6" t="s">
        <v>22</v>
      </c>
      <c r="C78" s="7">
        <v>76</v>
      </c>
      <c r="D78" s="27">
        <v>57</v>
      </c>
      <c r="E78" s="27">
        <v>34</v>
      </c>
      <c r="F78" s="8">
        <f t="shared" si="7"/>
        <v>91</v>
      </c>
      <c r="G78" s="9"/>
      <c r="H78" s="14"/>
      <c r="I78" s="15" t="s">
        <v>23</v>
      </c>
      <c r="J78" s="16">
        <f>SUM(J71:J77)</f>
        <v>346</v>
      </c>
      <c r="K78" s="16">
        <f>SUM(K71:K77)</f>
        <v>218</v>
      </c>
      <c r="L78" s="16">
        <f>SUM(L71:L77)</f>
        <v>174</v>
      </c>
      <c r="M78" s="16">
        <f>SUM(M71:M77)</f>
        <v>392</v>
      </c>
    </row>
    <row r="79" spans="1:13" x14ac:dyDescent="0.2">
      <c r="A79" s="12"/>
      <c r="B79" s="6" t="s">
        <v>24</v>
      </c>
      <c r="C79" s="7">
        <v>39</v>
      </c>
      <c r="D79" s="27">
        <v>31</v>
      </c>
      <c r="E79" s="27">
        <v>25</v>
      </c>
      <c r="F79" s="8">
        <f t="shared" si="7"/>
        <v>56</v>
      </c>
      <c r="G79" s="9"/>
      <c r="H79" s="17" t="s">
        <v>25</v>
      </c>
      <c r="I79" s="28"/>
      <c r="J79" s="28"/>
      <c r="K79" s="28"/>
      <c r="L79" s="28"/>
      <c r="M79" s="29"/>
    </row>
    <row r="80" spans="1:13" x14ac:dyDescent="0.2">
      <c r="A80" s="12"/>
      <c r="B80" s="6" t="s">
        <v>26</v>
      </c>
      <c r="C80" s="7">
        <v>50</v>
      </c>
      <c r="D80" s="27">
        <v>33</v>
      </c>
      <c r="E80" s="27">
        <v>37</v>
      </c>
      <c r="F80" s="8">
        <f t="shared" si="7"/>
        <v>70</v>
      </c>
      <c r="G80" s="9"/>
      <c r="H80" s="10"/>
      <c r="I80" s="11" t="s">
        <v>27</v>
      </c>
      <c r="J80" s="7">
        <v>5</v>
      </c>
      <c r="K80" s="27">
        <v>3</v>
      </c>
      <c r="L80" s="27">
        <v>2</v>
      </c>
      <c r="M80" s="8">
        <f t="shared" ref="M80:M84" si="9">K80+L80</f>
        <v>5</v>
      </c>
    </row>
    <row r="81" spans="1:13" x14ac:dyDescent="0.2">
      <c r="A81" s="12"/>
      <c r="B81" s="6" t="s">
        <v>28</v>
      </c>
      <c r="C81" s="7">
        <v>43</v>
      </c>
      <c r="D81" s="27">
        <v>27</v>
      </c>
      <c r="E81" s="27">
        <v>32</v>
      </c>
      <c r="F81" s="8">
        <f t="shared" si="7"/>
        <v>59</v>
      </c>
      <c r="G81" s="9"/>
      <c r="H81" s="30"/>
      <c r="I81" s="11" t="s">
        <v>29</v>
      </c>
      <c r="J81" s="7">
        <v>0</v>
      </c>
      <c r="K81" s="27">
        <v>0</v>
      </c>
      <c r="L81" s="27">
        <v>0</v>
      </c>
      <c r="M81" s="8">
        <f t="shared" si="9"/>
        <v>0</v>
      </c>
    </row>
    <row r="82" spans="1:13" x14ac:dyDescent="0.2">
      <c r="A82" s="12"/>
      <c r="B82" s="6" t="s">
        <v>30</v>
      </c>
      <c r="C82" s="7">
        <v>41</v>
      </c>
      <c r="D82" s="27">
        <v>23</v>
      </c>
      <c r="E82" s="27">
        <v>27</v>
      </c>
      <c r="F82" s="8">
        <f t="shared" si="7"/>
        <v>50</v>
      </c>
      <c r="G82" s="9"/>
      <c r="H82" s="30"/>
      <c r="I82" s="11" t="s">
        <v>31</v>
      </c>
      <c r="J82" s="7">
        <v>4</v>
      </c>
      <c r="K82" s="27">
        <v>4</v>
      </c>
      <c r="L82" s="27">
        <v>0</v>
      </c>
      <c r="M82" s="8">
        <f t="shared" si="9"/>
        <v>4</v>
      </c>
    </row>
    <row r="83" spans="1:13" x14ac:dyDescent="0.2">
      <c r="A83" s="12"/>
      <c r="B83" s="6" t="s">
        <v>32</v>
      </c>
      <c r="C83" s="7">
        <v>50</v>
      </c>
      <c r="D83" s="27">
        <v>42</v>
      </c>
      <c r="E83" s="27">
        <v>38</v>
      </c>
      <c r="F83" s="8">
        <f t="shared" si="7"/>
        <v>80</v>
      </c>
      <c r="G83" s="9"/>
      <c r="H83" s="30"/>
      <c r="I83" s="11" t="s">
        <v>33</v>
      </c>
      <c r="J83" s="7">
        <v>2</v>
      </c>
      <c r="K83" s="27">
        <v>0</v>
      </c>
      <c r="L83" s="27">
        <v>2</v>
      </c>
      <c r="M83" s="8">
        <f t="shared" si="9"/>
        <v>2</v>
      </c>
    </row>
    <row r="84" spans="1:13" x14ac:dyDescent="0.2">
      <c r="A84" s="12"/>
      <c r="B84" s="6" t="s">
        <v>34</v>
      </c>
      <c r="C84" s="7">
        <v>14</v>
      </c>
      <c r="D84" s="27">
        <v>15</v>
      </c>
      <c r="E84" s="27">
        <v>17</v>
      </c>
      <c r="F84" s="8">
        <f t="shared" si="7"/>
        <v>32</v>
      </c>
      <c r="G84" s="9"/>
      <c r="H84" s="30"/>
      <c r="I84" s="11" t="s">
        <v>35</v>
      </c>
      <c r="J84" s="7">
        <v>7</v>
      </c>
      <c r="K84" s="27">
        <v>6</v>
      </c>
      <c r="L84" s="27">
        <v>5</v>
      </c>
      <c r="M84" s="8">
        <f t="shared" si="9"/>
        <v>11</v>
      </c>
    </row>
    <row r="85" spans="1:13" x14ac:dyDescent="0.2">
      <c r="A85" s="12"/>
      <c r="B85" s="6" t="s">
        <v>36</v>
      </c>
      <c r="C85" s="7">
        <v>56</v>
      </c>
      <c r="D85" s="27">
        <v>48</v>
      </c>
      <c r="E85" s="27">
        <v>29</v>
      </c>
      <c r="F85" s="8">
        <f t="shared" si="7"/>
        <v>77</v>
      </c>
      <c r="G85" s="9"/>
      <c r="H85" s="30"/>
      <c r="I85" s="11" t="s">
        <v>37</v>
      </c>
      <c r="J85" s="7">
        <v>2</v>
      </c>
      <c r="K85" s="27">
        <v>0</v>
      </c>
      <c r="L85" s="27">
        <v>2</v>
      </c>
      <c r="M85" s="8">
        <f>K85+L85</f>
        <v>2</v>
      </c>
    </row>
    <row r="86" spans="1:13" x14ac:dyDescent="0.2">
      <c r="A86" s="12"/>
      <c r="B86" s="6" t="s">
        <v>38</v>
      </c>
      <c r="C86" s="7">
        <v>46</v>
      </c>
      <c r="D86" s="27">
        <v>36</v>
      </c>
      <c r="E86" s="27">
        <v>21</v>
      </c>
      <c r="F86" s="8">
        <f t="shared" si="7"/>
        <v>57</v>
      </c>
      <c r="G86" s="9"/>
      <c r="H86" s="30"/>
      <c r="I86" s="11" t="s">
        <v>39</v>
      </c>
      <c r="J86" s="7">
        <v>14</v>
      </c>
      <c r="K86" s="27">
        <v>9</v>
      </c>
      <c r="L86" s="27">
        <v>8</v>
      </c>
      <c r="M86" s="8">
        <f t="shared" ref="M86:M91" si="10">K86+L86</f>
        <v>17</v>
      </c>
    </row>
    <row r="87" spans="1:13" x14ac:dyDescent="0.2">
      <c r="A87" s="12"/>
      <c r="B87" s="6" t="s">
        <v>40</v>
      </c>
      <c r="C87" s="7">
        <v>66</v>
      </c>
      <c r="D87" s="27">
        <v>63</v>
      </c>
      <c r="E87" s="27">
        <v>38</v>
      </c>
      <c r="F87" s="8">
        <f t="shared" si="7"/>
        <v>101</v>
      </c>
      <c r="G87" s="9"/>
      <c r="H87" s="30"/>
      <c r="I87" s="11" t="s">
        <v>41</v>
      </c>
      <c r="J87" s="7">
        <v>40</v>
      </c>
      <c r="K87" s="27">
        <v>23</v>
      </c>
      <c r="L87" s="27">
        <v>19</v>
      </c>
      <c r="M87" s="8">
        <f t="shared" si="10"/>
        <v>42</v>
      </c>
    </row>
    <row r="88" spans="1:13" x14ac:dyDescent="0.2">
      <c r="A88" s="12"/>
      <c r="B88" s="6" t="s">
        <v>42</v>
      </c>
      <c r="C88" s="7">
        <v>36</v>
      </c>
      <c r="D88" s="27">
        <v>23</v>
      </c>
      <c r="E88" s="27">
        <v>33</v>
      </c>
      <c r="F88" s="8">
        <f t="shared" si="7"/>
        <v>56</v>
      </c>
      <c r="G88" s="9"/>
      <c r="H88" s="30"/>
      <c r="I88" s="11" t="s">
        <v>43</v>
      </c>
      <c r="J88" s="7">
        <v>0</v>
      </c>
      <c r="K88" s="27">
        <v>0</v>
      </c>
      <c r="L88" s="27">
        <v>0</v>
      </c>
      <c r="M88" s="8">
        <f t="shared" si="10"/>
        <v>0</v>
      </c>
    </row>
    <row r="89" spans="1:13" x14ac:dyDescent="0.2">
      <c r="A89" s="12"/>
      <c r="B89" s="6" t="s">
        <v>44</v>
      </c>
      <c r="C89" s="7">
        <v>48</v>
      </c>
      <c r="D89" s="27">
        <v>33</v>
      </c>
      <c r="E89" s="27">
        <v>33</v>
      </c>
      <c r="F89" s="8">
        <f t="shared" si="7"/>
        <v>66</v>
      </c>
      <c r="G89" s="9"/>
      <c r="H89" s="30"/>
      <c r="I89" s="11" t="s">
        <v>45</v>
      </c>
      <c r="J89" s="7">
        <v>164</v>
      </c>
      <c r="K89" s="27">
        <v>91</v>
      </c>
      <c r="L89" s="27">
        <v>94</v>
      </c>
      <c r="M89" s="8">
        <f t="shared" si="10"/>
        <v>185</v>
      </c>
    </row>
    <row r="90" spans="1:13" x14ac:dyDescent="0.2">
      <c r="A90" s="12"/>
      <c r="B90" s="6" t="s">
        <v>46</v>
      </c>
      <c r="C90" s="7">
        <v>30</v>
      </c>
      <c r="D90" s="27">
        <v>24</v>
      </c>
      <c r="E90" s="27">
        <v>15</v>
      </c>
      <c r="F90" s="8">
        <f t="shared" si="7"/>
        <v>39</v>
      </c>
      <c r="G90" s="9"/>
      <c r="H90" s="30"/>
      <c r="I90" s="11" t="s">
        <v>47</v>
      </c>
      <c r="J90" s="7">
        <v>135</v>
      </c>
      <c r="K90" s="27">
        <v>72</v>
      </c>
      <c r="L90" s="27">
        <v>70</v>
      </c>
      <c r="M90" s="8">
        <f t="shared" si="10"/>
        <v>142</v>
      </c>
    </row>
    <row r="91" spans="1:13" x14ac:dyDescent="0.2">
      <c r="A91" s="12"/>
      <c r="B91" s="6" t="s">
        <v>48</v>
      </c>
      <c r="C91" s="7">
        <v>86</v>
      </c>
      <c r="D91" s="27">
        <v>46</v>
      </c>
      <c r="E91" s="27">
        <v>69</v>
      </c>
      <c r="F91" s="8">
        <f t="shared" si="7"/>
        <v>115</v>
      </c>
      <c r="G91" s="9"/>
      <c r="H91" s="30"/>
      <c r="I91" s="11" t="s">
        <v>49</v>
      </c>
      <c r="J91" s="7">
        <v>21</v>
      </c>
      <c r="K91" s="27">
        <v>8</v>
      </c>
      <c r="L91" s="27">
        <v>18</v>
      </c>
      <c r="M91" s="8">
        <f t="shared" si="10"/>
        <v>26</v>
      </c>
    </row>
    <row r="92" spans="1:13" x14ac:dyDescent="0.2">
      <c r="A92" s="12"/>
      <c r="B92" s="6" t="s">
        <v>50</v>
      </c>
      <c r="C92" s="7">
        <v>56</v>
      </c>
      <c r="D92" s="27">
        <v>33</v>
      </c>
      <c r="E92" s="27">
        <v>41</v>
      </c>
      <c r="F92" s="8">
        <f t="shared" si="7"/>
        <v>74</v>
      </c>
      <c r="G92" s="9"/>
      <c r="H92" s="30"/>
      <c r="I92" s="11" t="s">
        <v>51</v>
      </c>
      <c r="J92" s="7">
        <v>15</v>
      </c>
      <c r="K92" s="27">
        <v>12</v>
      </c>
      <c r="L92" s="27">
        <v>12</v>
      </c>
      <c r="M92" s="8">
        <f>K92+L92</f>
        <v>24</v>
      </c>
    </row>
    <row r="93" spans="1:13" x14ac:dyDescent="0.2">
      <c r="A93" s="12"/>
      <c r="B93" s="6" t="s">
        <v>52</v>
      </c>
      <c r="C93" s="7">
        <v>64</v>
      </c>
      <c r="D93" s="27">
        <v>51</v>
      </c>
      <c r="E93" s="27">
        <v>48</v>
      </c>
      <c r="F93" s="8">
        <f t="shared" si="7"/>
        <v>99</v>
      </c>
      <c r="G93" s="9"/>
      <c r="H93" s="30"/>
      <c r="I93" s="11" t="s">
        <v>53</v>
      </c>
      <c r="J93" s="7">
        <v>2</v>
      </c>
      <c r="K93" s="27">
        <v>2</v>
      </c>
      <c r="L93" s="27">
        <v>0</v>
      </c>
      <c r="M93" s="8">
        <f>K93+L93</f>
        <v>2</v>
      </c>
    </row>
    <row r="94" spans="1:13" x14ac:dyDescent="0.2">
      <c r="A94" s="12"/>
      <c r="B94" s="6" t="s">
        <v>54</v>
      </c>
      <c r="C94" s="7">
        <v>121</v>
      </c>
      <c r="D94" s="27">
        <v>100</v>
      </c>
      <c r="E94" s="27">
        <v>78</v>
      </c>
      <c r="F94" s="8">
        <f t="shared" si="7"/>
        <v>178</v>
      </c>
      <c r="G94" s="9"/>
      <c r="H94" s="30"/>
      <c r="I94" s="11" t="s">
        <v>55</v>
      </c>
      <c r="J94" s="7">
        <v>3</v>
      </c>
      <c r="K94" s="27">
        <v>3</v>
      </c>
      <c r="L94" s="27">
        <v>3</v>
      </c>
      <c r="M94" s="8">
        <f>K94+L94</f>
        <v>6</v>
      </c>
    </row>
    <row r="95" spans="1:13" x14ac:dyDescent="0.2">
      <c r="A95" s="12"/>
      <c r="B95" s="6" t="s">
        <v>56</v>
      </c>
      <c r="C95" s="7">
        <v>77</v>
      </c>
      <c r="D95" s="27">
        <v>57</v>
      </c>
      <c r="E95" s="27">
        <v>67</v>
      </c>
      <c r="F95" s="8">
        <f t="shared" si="7"/>
        <v>124</v>
      </c>
      <c r="G95" s="9"/>
      <c r="H95" s="13"/>
      <c r="I95" s="11" t="s">
        <v>106</v>
      </c>
      <c r="J95" s="7">
        <v>10</v>
      </c>
      <c r="K95" s="27">
        <v>8</v>
      </c>
      <c r="L95" s="27">
        <v>3</v>
      </c>
      <c r="M95" s="8">
        <f t="shared" ref="M95:M99" si="11">K95+L95</f>
        <v>11</v>
      </c>
    </row>
    <row r="96" spans="1:13" x14ac:dyDescent="0.2">
      <c r="A96" s="12"/>
      <c r="B96" s="6" t="s">
        <v>57</v>
      </c>
      <c r="C96" s="7">
        <v>75</v>
      </c>
      <c r="D96" s="27">
        <v>67</v>
      </c>
      <c r="E96" s="27">
        <v>38</v>
      </c>
      <c r="F96" s="8">
        <f t="shared" si="7"/>
        <v>105</v>
      </c>
      <c r="G96" s="9"/>
      <c r="H96" s="30"/>
      <c r="I96" s="11" t="s">
        <v>107</v>
      </c>
      <c r="J96" s="7">
        <v>4</v>
      </c>
      <c r="K96" s="27">
        <v>1</v>
      </c>
      <c r="L96" s="27">
        <v>3</v>
      </c>
      <c r="M96" s="8">
        <f t="shared" si="11"/>
        <v>4</v>
      </c>
    </row>
    <row r="97" spans="1:13" x14ac:dyDescent="0.2">
      <c r="A97" s="12"/>
      <c r="B97" s="6" t="s">
        <v>59</v>
      </c>
      <c r="C97" s="7">
        <v>90</v>
      </c>
      <c r="D97" s="27">
        <v>77</v>
      </c>
      <c r="E97" s="27">
        <v>66</v>
      </c>
      <c r="F97" s="8">
        <f t="shared" si="7"/>
        <v>143</v>
      </c>
      <c r="G97" s="9"/>
      <c r="H97" s="30"/>
      <c r="I97" s="11" t="s">
        <v>108</v>
      </c>
      <c r="J97" s="7">
        <v>10</v>
      </c>
      <c r="K97" s="27">
        <v>4</v>
      </c>
      <c r="L97" s="27">
        <v>6</v>
      </c>
      <c r="M97" s="8">
        <f t="shared" si="11"/>
        <v>10</v>
      </c>
    </row>
    <row r="98" spans="1:13" x14ac:dyDescent="0.2">
      <c r="A98" s="12"/>
      <c r="B98" s="6" t="s">
        <v>61</v>
      </c>
      <c r="C98" s="7">
        <v>60</v>
      </c>
      <c r="D98" s="27">
        <v>48</v>
      </c>
      <c r="E98" s="27">
        <v>49</v>
      </c>
      <c r="F98" s="8">
        <f t="shared" si="7"/>
        <v>97</v>
      </c>
      <c r="G98" s="9"/>
      <c r="H98" s="30"/>
      <c r="I98" s="11" t="s">
        <v>109</v>
      </c>
      <c r="J98" s="7">
        <v>8</v>
      </c>
      <c r="K98" s="27">
        <v>9</v>
      </c>
      <c r="L98" s="27">
        <v>6</v>
      </c>
      <c r="M98" s="8">
        <f t="shared" si="11"/>
        <v>15</v>
      </c>
    </row>
    <row r="99" spans="1:13" x14ac:dyDescent="0.2">
      <c r="A99" s="12"/>
      <c r="B99" s="6" t="s">
        <v>63</v>
      </c>
      <c r="C99" s="7">
        <v>46</v>
      </c>
      <c r="D99" s="27">
        <v>39</v>
      </c>
      <c r="E99" s="27">
        <v>16</v>
      </c>
      <c r="F99" s="8">
        <f t="shared" si="7"/>
        <v>55</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8</v>
      </c>
      <c r="K100" s="27">
        <v>6</v>
      </c>
      <c r="L100" s="27">
        <v>3</v>
      </c>
      <c r="M100" s="8">
        <f>K100+L100</f>
        <v>9</v>
      </c>
    </row>
    <row r="101" spans="1:13" x14ac:dyDescent="0.2">
      <c r="A101" s="12"/>
      <c r="B101" s="6" t="s">
        <v>67</v>
      </c>
      <c r="C101" s="7">
        <v>5</v>
      </c>
      <c r="D101" s="27">
        <v>5</v>
      </c>
      <c r="E101" s="27">
        <v>6</v>
      </c>
      <c r="F101" s="8">
        <f t="shared" si="7"/>
        <v>11</v>
      </c>
      <c r="G101" s="9"/>
      <c r="H101" s="30"/>
      <c r="I101" s="11" t="s">
        <v>112</v>
      </c>
      <c r="J101" s="7">
        <v>10</v>
      </c>
      <c r="K101" s="27">
        <v>4</v>
      </c>
      <c r="L101" s="27">
        <v>8</v>
      </c>
      <c r="M101" s="8">
        <f t="shared" ref="M101" si="12">K101+L101</f>
        <v>12</v>
      </c>
    </row>
    <row r="102" spans="1:13" x14ac:dyDescent="0.2">
      <c r="A102" s="12"/>
      <c r="B102" s="6" t="s">
        <v>68</v>
      </c>
      <c r="C102" s="7">
        <v>17</v>
      </c>
      <c r="D102" s="27">
        <v>13</v>
      </c>
      <c r="E102" s="27">
        <v>14</v>
      </c>
      <c r="F102" s="8">
        <f t="shared" si="7"/>
        <v>27</v>
      </c>
      <c r="G102" s="9"/>
      <c r="H102" s="30"/>
      <c r="I102" s="15" t="s">
        <v>23</v>
      </c>
      <c r="J102" s="16">
        <f>SUM(J80:J101)</f>
        <v>469</v>
      </c>
      <c r="K102" s="16">
        <f>SUM(K80:K101)</f>
        <v>266</v>
      </c>
      <c r="L102" s="16">
        <f>SUM(L80:L101)</f>
        <v>268</v>
      </c>
      <c r="M102" s="16">
        <f>SUM(M80:M101)</f>
        <v>534</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1767</v>
      </c>
      <c r="D104" s="16">
        <f>SUM(D71:D103)</f>
        <v>1263</v>
      </c>
      <c r="E104" s="16">
        <f>SUM(E71:E103)</f>
        <v>1169</v>
      </c>
      <c r="F104" s="16">
        <f>SUM(F71:F103)</f>
        <v>2432</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72</v>
      </c>
      <c r="D106" s="27">
        <v>44</v>
      </c>
      <c r="E106" s="27">
        <v>51</v>
      </c>
      <c r="F106" s="8">
        <f>D106+E106</f>
        <v>95</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13</v>
      </c>
      <c r="K107" s="27">
        <v>5</v>
      </c>
      <c r="L107" s="27">
        <v>9</v>
      </c>
      <c r="M107" s="8">
        <f>K107+L107</f>
        <v>14</v>
      </c>
    </row>
    <row r="108" spans="1:13" x14ac:dyDescent="0.2">
      <c r="A108" s="12"/>
      <c r="B108" s="6" t="s">
        <v>79</v>
      </c>
      <c r="C108" s="7">
        <v>126</v>
      </c>
      <c r="D108" s="27">
        <v>105</v>
      </c>
      <c r="E108" s="27">
        <v>47</v>
      </c>
      <c r="F108" s="8">
        <f>D108+E108</f>
        <v>152</v>
      </c>
      <c r="G108" s="9"/>
      <c r="H108" s="14"/>
      <c r="I108" s="15" t="s">
        <v>23</v>
      </c>
      <c r="J108" s="16">
        <f>SUM(J104:J107)</f>
        <v>24</v>
      </c>
      <c r="K108" s="16">
        <f>SUM(K104:K107)</f>
        <v>8</v>
      </c>
      <c r="L108" s="16">
        <f>SUM(L104:L107)</f>
        <v>21</v>
      </c>
      <c r="M108" s="16">
        <f>SUM(M104:M107)</f>
        <v>29</v>
      </c>
    </row>
    <row r="109" spans="1:13" x14ac:dyDescent="0.2">
      <c r="A109" s="12"/>
      <c r="B109" s="6" t="s">
        <v>81</v>
      </c>
      <c r="C109" s="7">
        <v>37</v>
      </c>
      <c r="D109" s="27">
        <v>24</v>
      </c>
      <c r="E109" s="27">
        <v>27</v>
      </c>
      <c r="F109" s="8">
        <f>D109+E109</f>
        <v>51</v>
      </c>
      <c r="G109" s="9"/>
      <c r="H109" s="17" t="s">
        <v>69</v>
      </c>
      <c r="I109" s="18"/>
      <c r="J109" s="18"/>
      <c r="K109" s="18"/>
      <c r="L109" s="18"/>
      <c r="M109" s="19"/>
    </row>
    <row r="110" spans="1:13" x14ac:dyDescent="0.2">
      <c r="A110" s="20"/>
      <c r="B110" s="21" t="s">
        <v>23</v>
      </c>
      <c r="C110" s="16">
        <f>SUM(C106:C109)</f>
        <v>244</v>
      </c>
      <c r="D110" s="16">
        <f>SUM(D106:D109)</f>
        <v>184</v>
      </c>
      <c r="E110" s="16">
        <f>SUM(E106:E109)</f>
        <v>129</v>
      </c>
      <c r="F110" s="16">
        <f>SUM(F106:F109)</f>
        <v>313</v>
      </c>
      <c r="G110" s="9"/>
      <c r="H110" s="13"/>
      <c r="I110" s="11" t="s">
        <v>71</v>
      </c>
      <c r="J110" s="7">
        <v>74</v>
      </c>
      <c r="K110" s="27">
        <v>45</v>
      </c>
      <c r="L110" s="27">
        <v>40</v>
      </c>
      <c r="M110" s="8">
        <f>K110+L110</f>
        <v>85</v>
      </c>
    </row>
    <row r="111" spans="1:13" x14ac:dyDescent="0.2">
      <c r="A111" s="3" t="s">
        <v>84</v>
      </c>
      <c r="B111" s="25"/>
      <c r="C111" s="28"/>
      <c r="D111" s="28"/>
      <c r="E111" s="28"/>
      <c r="F111" s="29"/>
      <c r="G111" s="9"/>
      <c r="H111" s="13"/>
      <c r="I111" s="11" t="s">
        <v>72</v>
      </c>
      <c r="J111" s="7">
        <v>91</v>
      </c>
      <c r="K111" s="27">
        <v>63</v>
      </c>
      <c r="L111" s="27">
        <v>56</v>
      </c>
      <c r="M111" s="8">
        <f>K111+L111</f>
        <v>119</v>
      </c>
    </row>
    <row r="112" spans="1:13" x14ac:dyDescent="0.2">
      <c r="A112" s="5"/>
      <c r="B112" s="6" t="s">
        <v>86</v>
      </c>
      <c r="C112" s="7">
        <v>22</v>
      </c>
      <c r="D112" s="27">
        <v>18</v>
      </c>
      <c r="E112" s="27">
        <v>10</v>
      </c>
      <c r="F112" s="8">
        <f>D112+E112</f>
        <v>28</v>
      </c>
      <c r="G112" s="9"/>
      <c r="H112" s="13"/>
      <c r="I112" s="11" t="s">
        <v>74</v>
      </c>
      <c r="J112" s="7">
        <v>223</v>
      </c>
      <c r="K112" s="27">
        <v>119</v>
      </c>
      <c r="L112" s="27">
        <v>144</v>
      </c>
      <c r="M112" s="8">
        <f>K112+L112</f>
        <v>263</v>
      </c>
    </row>
    <row r="113" spans="1:13" x14ac:dyDescent="0.2">
      <c r="A113" s="32"/>
      <c r="B113" s="6" t="s">
        <v>88</v>
      </c>
      <c r="C113" s="7">
        <v>12</v>
      </c>
      <c r="D113" s="27">
        <v>6</v>
      </c>
      <c r="E113" s="27">
        <v>6</v>
      </c>
      <c r="F113" s="8">
        <f>D113+E113</f>
        <v>12</v>
      </c>
      <c r="G113" s="9"/>
      <c r="H113" s="13"/>
      <c r="I113" s="11" t="s">
        <v>76</v>
      </c>
      <c r="J113" s="7">
        <v>36</v>
      </c>
      <c r="K113" s="27">
        <v>17</v>
      </c>
      <c r="L113" s="27">
        <v>33</v>
      </c>
      <c r="M113" s="8">
        <f t="shared" ref="M113:M122" si="13">K113+L113</f>
        <v>50</v>
      </c>
    </row>
    <row r="114" spans="1:13" x14ac:dyDescent="0.2">
      <c r="A114" s="33"/>
      <c r="B114" s="21" t="s">
        <v>23</v>
      </c>
      <c r="C114" s="16">
        <f>SUM(C112:C113)</f>
        <v>34</v>
      </c>
      <c r="D114" s="16">
        <f>SUM(D112:D113)</f>
        <v>24</v>
      </c>
      <c r="E114" s="16">
        <f>SUM(E112:E113)</f>
        <v>16</v>
      </c>
      <c r="F114" s="16">
        <f>SUM(F112:F113)</f>
        <v>40</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12</v>
      </c>
      <c r="L120" s="27">
        <v>16</v>
      </c>
      <c r="M120" s="8">
        <f t="shared" si="13"/>
        <v>28</v>
      </c>
    </row>
    <row r="121" spans="1:13" x14ac:dyDescent="0.2">
      <c r="B121" s="40"/>
      <c r="C121" s="40"/>
      <c r="D121" s="40"/>
      <c r="E121" s="40"/>
      <c r="F121" s="40"/>
      <c r="G121" s="9"/>
      <c r="H121" s="13"/>
      <c r="I121" s="11" t="s">
        <v>90</v>
      </c>
      <c r="J121" s="7">
        <v>69</v>
      </c>
      <c r="K121" s="27">
        <v>42</v>
      </c>
      <c r="L121" s="27">
        <v>41</v>
      </c>
      <c r="M121" s="8">
        <f t="shared" si="13"/>
        <v>83</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532</v>
      </c>
      <c r="K123" s="16">
        <f t="shared" ref="K123:M123" si="14">SUM(K110:K122)</f>
        <v>314</v>
      </c>
      <c r="L123" s="16">
        <f t="shared" si="14"/>
        <v>342</v>
      </c>
      <c r="M123" s="16">
        <f t="shared" si="14"/>
        <v>656</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3416</v>
      </c>
      <c r="K126" s="23">
        <f>D104+D110+D114+K78+K102+K108+K123</f>
        <v>2277</v>
      </c>
      <c r="L126" s="23">
        <f>E104+E110+E114+L78+L102+L108+L123</f>
        <v>2119</v>
      </c>
      <c r="M126" s="23">
        <f>F104+F110+F114+M78+M102+M108+M123</f>
        <v>4396</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115</v>
      </c>
      <c r="L2" s="51" t="s">
        <v>104</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令和9</v>
      </c>
      <c r="L65" s="51" t="str">
        <f>L2</f>
        <v>年1月1日現在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115</v>
      </c>
      <c r="L2" s="51" t="s">
        <v>105</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令和9</v>
      </c>
      <c r="L65" s="51" t="str">
        <f>L2</f>
        <v>年2月1日現在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115</v>
      </c>
      <c r="L2" s="51" t="s">
        <v>94</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v>179</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179</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179</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令和9</v>
      </c>
      <c r="L65" s="51" t="str">
        <f>L2</f>
        <v>年3月1日現在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K87+L87</f>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9"/>
  <sheetViews>
    <sheetView topLeftCell="A93" zoomScaleNormal="100" workbookViewId="0">
      <selection activeCell="L102" sqref="L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95</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297</v>
      </c>
      <c r="D7" s="27">
        <v>285</v>
      </c>
      <c r="E7" s="27">
        <v>310</v>
      </c>
      <c r="F7" s="8">
        <f t="shared" ref="F7:F39" si="0">D7+E7</f>
        <v>595</v>
      </c>
      <c r="G7" s="9"/>
      <c r="H7" s="10"/>
      <c r="I7" s="11" t="s">
        <v>9</v>
      </c>
      <c r="J7" s="7">
        <v>615</v>
      </c>
      <c r="K7" s="27">
        <v>712</v>
      </c>
      <c r="L7" s="27">
        <v>730</v>
      </c>
      <c r="M7" s="8">
        <f t="shared" ref="M7:M13" si="1">K7+L7</f>
        <v>1442</v>
      </c>
    </row>
    <row r="8" spans="1:13" x14ac:dyDescent="0.2">
      <c r="A8" s="12"/>
      <c r="B8" s="6" t="s">
        <v>10</v>
      </c>
      <c r="C8" s="7">
        <v>373</v>
      </c>
      <c r="D8" s="27">
        <v>305</v>
      </c>
      <c r="E8" s="27">
        <v>340</v>
      </c>
      <c r="F8" s="8">
        <f t="shared" si="0"/>
        <v>645</v>
      </c>
      <c r="G8" s="9"/>
      <c r="H8" s="13"/>
      <c r="I8" s="11" t="s">
        <v>11</v>
      </c>
      <c r="J8" s="7">
        <v>2101</v>
      </c>
      <c r="K8" s="27">
        <v>2317</v>
      </c>
      <c r="L8" s="27">
        <v>2455</v>
      </c>
      <c r="M8" s="8">
        <f t="shared" si="1"/>
        <v>4772</v>
      </c>
    </row>
    <row r="9" spans="1:13" x14ac:dyDescent="0.2">
      <c r="A9" s="12"/>
      <c r="B9" s="6" t="s">
        <v>12</v>
      </c>
      <c r="C9" s="7">
        <v>565</v>
      </c>
      <c r="D9" s="27">
        <v>570</v>
      </c>
      <c r="E9" s="27">
        <v>573</v>
      </c>
      <c r="F9" s="8">
        <f t="shared" si="0"/>
        <v>1143</v>
      </c>
      <c r="G9" s="9"/>
      <c r="H9" s="13"/>
      <c r="I9" s="11" t="s">
        <v>13</v>
      </c>
      <c r="J9" s="7">
        <v>113</v>
      </c>
      <c r="K9" s="27">
        <v>132</v>
      </c>
      <c r="L9" s="27">
        <v>118</v>
      </c>
      <c r="M9" s="8">
        <f t="shared" si="1"/>
        <v>250</v>
      </c>
    </row>
    <row r="10" spans="1:13" x14ac:dyDescent="0.2">
      <c r="A10" s="12"/>
      <c r="B10" s="6" t="s">
        <v>14</v>
      </c>
      <c r="C10" s="7">
        <v>721</v>
      </c>
      <c r="D10" s="27">
        <v>692</v>
      </c>
      <c r="E10" s="27">
        <v>736</v>
      </c>
      <c r="F10" s="8">
        <f t="shared" si="0"/>
        <v>1428</v>
      </c>
      <c r="G10" s="9"/>
      <c r="H10" s="13"/>
      <c r="I10" s="11" t="s">
        <v>15</v>
      </c>
      <c r="J10" s="7">
        <v>236</v>
      </c>
      <c r="K10" s="27">
        <v>280</v>
      </c>
      <c r="L10" s="27">
        <v>256</v>
      </c>
      <c r="M10" s="8">
        <f t="shared" si="1"/>
        <v>536</v>
      </c>
    </row>
    <row r="11" spans="1:13" x14ac:dyDescent="0.2">
      <c r="A11" s="12"/>
      <c r="B11" s="6" t="s">
        <v>16</v>
      </c>
      <c r="C11" s="7">
        <v>710</v>
      </c>
      <c r="D11" s="27">
        <v>614</v>
      </c>
      <c r="E11" s="27">
        <v>644</v>
      </c>
      <c r="F11" s="8">
        <f t="shared" si="0"/>
        <v>1258</v>
      </c>
      <c r="G11" s="9"/>
      <c r="H11" s="13"/>
      <c r="I11" s="11" t="s">
        <v>17</v>
      </c>
      <c r="J11" s="7">
        <v>827</v>
      </c>
      <c r="K11" s="27">
        <v>874</v>
      </c>
      <c r="L11" s="27">
        <v>884</v>
      </c>
      <c r="M11" s="8">
        <f t="shared" si="1"/>
        <v>1758</v>
      </c>
    </row>
    <row r="12" spans="1:13" x14ac:dyDescent="0.2">
      <c r="A12" s="12"/>
      <c r="B12" s="6" t="s">
        <v>18</v>
      </c>
      <c r="C12" s="7">
        <v>682</v>
      </c>
      <c r="D12" s="27">
        <v>598</v>
      </c>
      <c r="E12" s="27">
        <v>632</v>
      </c>
      <c r="F12" s="8">
        <f t="shared" si="0"/>
        <v>1230</v>
      </c>
      <c r="G12" s="9"/>
      <c r="H12" s="13"/>
      <c r="I12" s="11" t="s">
        <v>19</v>
      </c>
      <c r="J12" s="7">
        <v>151</v>
      </c>
      <c r="K12" s="27">
        <v>180</v>
      </c>
      <c r="L12" s="27">
        <v>173</v>
      </c>
      <c r="M12" s="8">
        <f t="shared" si="1"/>
        <v>353</v>
      </c>
    </row>
    <row r="13" spans="1:13" x14ac:dyDescent="0.2">
      <c r="A13" s="12"/>
      <c r="B13" s="6" t="s">
        <v>20</v>
      </c>
      <c r="C13" s="7">
        <v>475</v>
      </c>
      <c r="D13" s="27">
        <v>443</v>
      </c>
      <c r="E13" s="27">
        <v>452</v>
      </c>
      <c r="F13" s="8">
        <f t="shared" si="0"/>
        <v>895</v>
      </c>
      <c r="G13" s="9"/>
      <c r="H13" s="13"/>
      <c r="I13" s="11" t="s">
        <v>21</v>
      </c>
      <c r="J13" s="7">
        <v>0</v>
      </c>
      <c r="K13" s="27">
        <v>0</v>
      </c>
      <c r="L13" s="27">
        <v>0</v>
      </c>
      <c r="M13" s="8">
        <f t="shared" si="1"/>
        <v>0</v>
      </c>
    </row>
    <row r="14" spans="1:13" x14ac:dyDescent="0.2">
      <c r="A14" s="12"/>
      <c r="B14" s="6" t="s">
        <v>22</v>
      </c>
      <c r="C14" s="7">
        <v>444</v>
      </c>
      <c r="D14" s="27">
        <v>373</v>
      </c>
      <c r="E14" s="27">
        <v>376</v>
      </c>
      <c r="F14" s="8">
        <f t="shared" si="0"/>
        <v>749</v>
      </c>
      <c r="G14" s="9"/>
      <c r="H14" s="14"/>
      <c r="I14" s="15" t="s">
        <v>23</v>
      </c>
      <c r="J14" s="16">
        <f>SUM(J7:J13)</f>
        <v>4043</v>
      </c>
      <c r="K14" s="16">
        <f>SUM(K7:K13)</f>
        <v>4495</v>
      </c>
      <c r="L14" s="16">
        <f>SUM(L7:L13)</f>
        <v>4616</v>
      </c>
      <c r="M14" s="16">
        <f>SUM(M7:M13)</f>
        <v>9111</v>
      </c>
    </row>
    <row r="15" spans="1:13" x14ac:dyDescent="0.2">
      <c r="A15" s="12"/>
      <c r="B15" s="6" t="s">
        <v>24</v>
      </c>
      <c r="C15" s="7">
        <v>380</v>
      </c>
      <c r="D15" s="27">
        <v>382</v>
      </c>
      <c r="E15" s="27">
        <v>405</v>
      </c>
      <c r="F15" s="8">
        <f t="shared" si="0"/>
        <v>787</v>
      </c>
      <c r="G15" s="9"/>
      <c r="H15" s="17" t="s">
        <v>25</v>
      </c>
      <c r="I15" s="28"/>
      <c r="J15" s="28"/>
      <c r="K15" s="28"/>
      <c r="L15" s="28"/>
      <c r="M15" s="29"/>
    </row>
    <row r="16" spans="1:13" x14ac:dyDescent="0.2">
      <c r="A16" s="12"/>
      <c r="B16" s="6" t="s">
        <v>26</v>
      </c>
      <c r="C16" s="7">
        <v>601</v>
      </c>
      <c r="D16" s="27">
        <v>589</v>
      </c>
      <c r="E16" s="27">
        <v>596</v>
      </c>
      <c r="F16" s="8">
        <f t="shared" si="0"/>
        <v>1185</v>
      </c>
      <c r="G16" s="9"/>
      <c r="H16" s="10"/>
      <c r="I16" s="11" t="s">
        <v>27</v>
      </c>
      <c r="J16" s="7">
        <v>245</v>
      </c>
      <c r="K16" s="27">
        <v>273</v>
      </c>
      <c r="L16" s="27">
        <v>294</v>
      </c>
      <c r="M16" s="8">
        <f t="shared" ref="M16:M27" si="2">K16+L16</f>
        <v>567</v>
      </c>
    </row>
    <row r="17" spans="1:13" x14ac:dyDescent="0.2">
      <c r="A17" s="12"/>
      <c r="B17" s="6" t="s">
        <v>28</v>
      </c>
      <c r="C17" s="7">
        <v>572</v>
      </c>
      <c r="D17" s="27">
        <v>600</v>
      </c>
      <c r="E17" s="27">
        <v>563</v>
      </c>
      <c r="F17" s="8">
        <f t="shared" si="0"/>
        <v>1163</v>
      </c>
      <c r="G17" s="9"/>
      <c r="H17" s="30"/>
      <c r="I17" s="11" t="s">
        <v>29</v>
      </c>
      <c r="J17" s="7">
        <v>77</v>
      </c>
      <c r="K17" s="27">
        <v>96</v>
      </c>
      <c r="L17" s="27">
        <v>81</v>
      </c>
      <c r="M17" s="8">
        <f t="shared" si="2"/>
        <v>177</v>
      </c>
    </row>
    <row r="18" spans="1:13" x14ac:dyDescent="0.2">
      <c r="A18" s="12"/>
      <c r="B18" s="6" t="s">
        <v>30</v>
      </c>
      <c r="C18" s="7">
        <v>541</v>
      </c>
      <c r="D18" s="27">
        <v>518</v>
      </c>
      <c r="E18" s="27">
        <v>499</v>
      </c>
      <c r="F18" s="8">
        <f t="shared" si="0"/>
        <v>1017</v>
      </c>
      <c r="G18" s="9"/>
      <c r="H18" s="30"/>
      <c r="I18" s="11" t="s">
        <v>31</v>
      </c>
      <c r="J18" s="7">
        <v>280</v>
      </c>
      <c r="K18" s="27">
        <v>338</v>
      </c>
      <c r="L18" s="27">
        <v>343</v>
      </c>
      <c r="M18" s="8">
        <f t="shared" si="2"/>
        <v>681</v>
      </c>
    </row>
    <row r="19" spans="1:13" x14ac:dyDescent="0.2">
      <c r="A19" s="12"/>
      <c r="B19" s="6" t="s">
        <v>32</v>
      </c>
      <c r="C19" s="7">
        <v>612</v>
      </c>
      <c r="D19" s="27">
        <v>654</v>
      </c>
      <c r="E19" s="27">
        <v>663</v>
      </c>
      <c r="F19" s="8">
        <f t="shared" si="0"/>
        <v>1317</v>
      </c>
      <c r="G19" s="9"/>
      <c r="H19" s="30"/>
      <c r="I19" s="11" t="s">
        <v>33</v>
      </c>
      <c r="J19" s="7">
        <v>148</v>
      </c>
      <c r="K19" s="27">
        <v>186</v>
      </c>
      <c r="L19" s="27">
        <v>203</v>
      </c>
      <c r="M19" s="8">
        <f t="shared" si="2"/>
        <v>389</v>
      </c>
    </row>
    <row r="20" spans="1:13" x14ac:dyDescent="0.2">
      <c r="A20" s="12"/>
      <c r="B20" s="6" t="s">
        <v>34</v>
      </c>
      <c r="C20" s="7">
        <v>419</v>
      </c>
      <c r="D20" s="27">
        <v>428</v>
      </c>
      <c r="E20" s="27">
        <v>432</v>
      </c>
      <c r="F20" s="8">
        <f t="shared" si="0"/>
        <v>860</v>
      </c>
      <c r="G20" s="9"/>
      <c r="H20" s="30"/>
      <c r="I20" s="11" t="s">
        <v>35</v>
      </c>
      <c r="J20" s="7">
        <v>329</v>
      </c>
      <c r="K20" s="27">
        <v>426</v>
      </c>
      <c r="L20" s="27">
        <v>391</v>
      </c>
      <c r="M20" s="8">
        <f t="shared" si="2"/>
        <v>817</v>
      </c>
    </row>
    <row r="21" spans="1:13" x14ac:dyDescent="0.2">
      <c r="A21" s="12"/>
      <c r="B21" s="6" t="s">
        <v>36</v>
      </c>
      <c r="C21" s="7">
        <v>478</v>
      </c>
      <c r="D21" s="27">
        <v>501</v>
      </c>
      <c r="E21" s="27">
        <v>503</v>
      </c>
      <c r="F21" s="8">
        <f t="shared" si="0"/>
        <v>1004</v>
      </c>
      <c r="G21" s="9"/>
      <c r="H21" s="30"/>
      <c r="I21" s="11" t="s">
        <v>37</v>
      </c>
      <c r="J21" s="7">
        <v>202</v>
      </c>
      <c r="K21" s="27">
        <v>242</v>
      </c>
      <c r="L21" s="27">
        <v>231</v>
      </c>
      <c r="M21" s="8">
        <f>K21+L21</f>
        <v>473</v>
      </c>
    </row>
    <row r="22" spans="1:13" x14ac:dyDescent="0.2">
      <c r="A22" s="12"/>
      <c r="B22" s="6" t="s">
        <v>38</v>
      </c>
      <c r="C22" s="7">
        <v>322</v>
      </c>
      <c r="D22" s="27">
        <v>324</v>
      </c>
      <c r="E22" s="27">
        <v>329</v>
      </c>
      <c r="F22" s="8">
        <f t="shared" si="0"/>
        <v>653</v>
      </c>
      <c r="G22" s="9"/>
      <c r="H22" s="30"/>
      <c r="I22" s="11" t="s">
        <v>39</v>
      </c>
      <c r="J22" s="7">
        <v>500</v>
      </c>
      <c r="K22" s="27">
        <v>485</v>
      </c>
      <c r="L22" s="27">
        <v>404</v>
      </c>
      <c r="M22" s="8">
        <f t="shared" si="2"/>
        <v>889</v>
      </c>
    </row>
    <row r="23" spans="1:13" x14ac:dyDescent="0.2">
      <c r="A23" s="12"/>
      <c r="B23" s="6" t="s">
        <v>40</v>
      </c>
      <c r="C23" s="7">
        <v>1215</v>
      </c>
      <c r="D23" s="27">
        <v>1239</v>
      </c>
      <c r="E23" s="27">
        <v>1339</v>
      </c>
      <c r="F23" s="8">
        <f t="shared" si="0"/>
        <v>2578</v>
      </c>
      <c r="G23" s="9"/>
      <c r="H23" s="30"/>
      <c r="I23" s="11" t="s">
        <v>41</v>
      </c>
      <c r="J23" s="7">
        <v>932</v>
      </c>
      <c r="K23" s="27">
        <v>1070</v>
      </c>
      <c r="L23" s="27">
        <v>1010</v>
      </c>
      <c r="M23" s="8">
        <f t="shared" si="2"/>
        <v>2080</v>
      </c>
    </row>
    <row r="24" spans="1:13" x14ac:dyDescent="0.2">
      <c r="A24" s="12"/>
      <c r="B24" s="6" t="s">
        <v>42</v>
      </c>
      <c r="C24" s="7">
        <v>527</v>
      </c>
      <c r="D24" s="27">
        <v>568</v>
      </c>
      <c r="E24" s="27">
        <v>593</v>
      </c>
      <c r="F24" s="8">
        <f t="shared" si="0"/>
        <v>1161</v>
      </c>
      <c r="G24" s="9"/>
      <c r="H24" s="30"/>
      <c r="I24" s="11" t="s">
        <v>43</v>
      </c>
      <c r="J24" s="7">
        <v>44</v>
      </c>
      <c r="K24" s="27">
        <v>57</v>
      </c>
      <c r="L24" s="27">
        <v>56</v>
      </c>
      <c r="M24" s="8">
        <f t="shared" si="2"/>
        <v>113</v>
      </c>
    </row>
    <row r="25" spans="1:13" x14ac:dyDescent="0.2">
      <c r="A25" s="12"/>
      <c r="B25" s="6" t="s">
        <v>44</v>
      </c>
      <c r="C25" s="7">
        <v>637</v>
      </c>
      <c r="D25" s="27">
        <v>718</v>
      </c>
      <c r="E25" s="27">
        <v>680</v>
      </c>
      <c r="F25" s="8">
        <f t="shared" si="0"/>
        <v>1398</v>
      </c>
      <c r="G25" s="9"/>
      <c r="H25" s="30"/>
      <c r="I25" s="11" t="s">
        <v>45</v>
      </c>
      <c r="J25" s="7">
        <v>689</v>
      </c>
      <c r="K25" s="27">
        <v>585</v>
      </c>
      <c r="L25" s="27">
        <v>530</v>
      </c>
      <c r="M25" s="8">
        <f t="shared" si="2"/>
        <v>1115</v>
      </c>
    </row>
    <row r="26" spans="1:13" x14ac:dyDescent="0.2">
      <c r="A26" s="12"/>
      <c r="B26" s="6" t="s">
        <v>46</v>
      </c>
      <c r="C26" s="7">
        <v>353</v>
      </c>
      <c r="D26" s="27">
        <v>371</v>
      </c>
      <c r="E26" s="27">
        <v>332</v>
      </c>
      <c r="F26" s="8">
        <f t="shared" si="0"/>
        <v>703</v>
      </c>
      <c r="G26" s="9"/>
      <c r="H26" s="30"/>
      <c r="I26" s="11" t="s">
        <v>116</v>
      </c>
      <c r="J26" s="7">
        <v>718</v>
      </c>
      <c r="K26" s="27">
        <v>642</v>
      </c>
      <c r="L26" s="27">
        <v>545</v>
      </c>
      <c r="M26" s="8">
        <f t="shared" si="2"/>
        <v>1187</v>
      </c>
    </row>
    <row r="27" spans="1:13" x14ac:dyDescent="0.2">
      <c r="A27" s="12"/>
      <c r="B27" s="6" t="s">
        <v>48</v>
      </c>
      <c r="C27" s="7">
        <v>708</v>
      </c>
      <c r="D27" s="27">
        <v>819</v>
      </c>
      <c r="E27" s="27">
        <v>775</v>
      </c>
      <c r="F27" s="8">
        <f t="shared" si="0"/>
        <v>1594</v>
      </c>
      <c r="G27" s="9"/>
      <c r="H27" s="30"/>
      <c r="I27" s="11" t="s">
        <v>49</v>
      </c>
      <c r="J27" s="7">
        <v>315</v>
      </c>
      <c r="K27" s="27">
        <v>397</v>
      </c>
      <c r="L27" s="27">
        <v>337</v>
      </c>
      <c r="M27" s="8">
        <f t="shared" si="2"/>
        <v>734</v>
      </c>
    </row>
    <row r="28" spans="1:13" x14ac:dyDescent="0.2">
      <c r="A28" s="12"/>
      <c r="B28" s="6" t="s">
        <v>50</v>
      </c>
      <c r="C28" s="7">
        <v>556</v>
      </c>
      <c r="D28" s="27">
        <v>501</v>
      </c>
      <c r="E28" s="27">
        <v>517</v>
      </c>
      <c r="F28" s="8">
        <f t="shared" si="0"/>
        <v>1018</v>
      </c>
      <c r="G28" s="9"/>
      <c r="H28" s="30"/>
      <c r="I28" s="11" t="s">
        <v>51</v>
      </c>
      <c r="J28" s="7">
        <v>311</v>
      </c>
      <c r="K28" s="27">
        <v>471</v>
      </c>
      <c r="L28" s="27">
        <v>483</v>
      </c>
      <c r="M28" s="8">
        <f>K28+L28</f>
        <v>954</v>
      </c>
    </row>
    <row r="29" spans="1:13" x14ac:dyDescent="0.2">
      <c r="A29" s="12"/>
      <c r="B29" s="6" t="s">
        <v>52</v>
      </c>
      <c r="C29" s="7">
        <v>322</v>
      </c>
      <c r="D29" s="27">
        <v>328</v>
      </c>
      <c r="E29" s="27">
        <v>314</v>
      </c>
      <c r="F29" s="8">
        <f t="shared" si="0"/>
        <v>642</v>
      </c>
      <c r="G29" s="9"/>
      <c r="H29" s="30"/>
      <c r="I29" s="11" t="s">
        <v>53</v>
      </c>
      <c r="J29" s="7">
        <v>138</v>
      </c>
      <c r="K29" s="27">
        <v>238</v>
      </c>
      <c r="L29" s="27">
        <v>244</v>
      </c>
      <c r="M29" s="8">
        <f>K29+L29</f>
        <v>482</v>
      </c>
    </row>
    <row r="30" spans="1:13" x14ac:dyDescent="0.2">
      <c r="A30" s="12"/>
      <c r="B30" s="6" t="s">
        <v>54</v>
      </c>
      <c r="C30" s="7">
        <v>662</v>
      </c>
      <c r="D30" s="27">
        <v>656</v>
      </c>
      <c r="E30" s="27">
        <v>558</v>
      </c>
      <c r="F30" s="8">
        <f>D30+E30</f>
        <v>1214</v>
      </c>
      <c r="G30" s="9"/>
      <c r="H30" s="30"/>
      <c r="I30" s="11" t="s">
        <v>55</v>
      </c>
      <c r="J30" s="7">
        <v>64</v>
      </c>
      <c r="K30" s="27">
        <v>112</v>
      </c>
      <c r="L30" s="27">
        <v>116</v>
      </c>
      <c r="M30" s="8">
        <f>K30+L30</f>
        <v>228</v>
      </c>
    </row>
    <row r="31" spans="1:13" x14ac:dyDescent="0.2">
      <c r="A31" s="12"/>
      <c r="B31" s="6" t="s">
        <v>56</v>
      </c>
      <c r="C31" s="7">
        <v>1000</v>
      </c>
      <c r="D31" s="27">
        <v>941</v>
      </c>
      <c r="E31" s="27">
        <v>1014</v>
      </c>
      <c r="F31" s="8">
        <f>D31+E31</f>
        <v>1955</v>
      </c>
      <c r="G31" s="9"/>
      <c r="H31" s="13"/>
      <c r="I31" s="11" t="s">
        <v>106</v>
      </c>
      <c r="J31" s="7">
        <v>140</v>
      </c>
      <c r="K31" s="27">
        <v>156</v>
      </c>
      <c r="L31" s="27">
        <v>171</v>
      </c>
      <c r="M31" s="8">
        <f t="shared" ref="M31:M35" si="3">K31+L31</f>
        <v>327</v>
      </c>
    </row>
    <row r="32" spans="1:13" x14ac:dyDescent="0.2">
      <c r="A32" s="12"/>
      <c r="B32" s="6" t="s">
        <v>57</v>
      </c>
      <c r="C32" s="7">
        <v>507</v>
      </c>
      <c r="D32" s="27">
        <v>467</v>
      </c>
      <c r="E32" s="27">
        <v>465</v>
      </c>
      <c r="F32" s="8">
        <f t="shared" si="0"/>
        <v>932</v>
      </c>
      <c r="G32" s="9"/>
      <c r="H32" s="30"/>
      <c r="I32" s="11" t="s">
        <v>107</v>
      </c>
      <c r="J32" s="7">
        <v>364</v>
      </c>
      <c r="K32" s="27">
        <v>364</v>
      </c>
      <c r="L32" s="27">
        <v>392</v>
      </c>
      <c r="M32" s="8">
        <f t="shared" si="3"/>
        <v>756</v>
      </c>
    </row>
    <row r="33" spans="1:13" x14ac:dyDescent="0.2">
      <c r="A33" s="12"/>
      <c r="B33" s="6" t="s">
        <v>59</v>
      </c>
      <c r="C33" s="7">
        <v>655</v>
      </c>
      <c r="D33" s="27">
        <v>662</v>
      </c>
      <c r="E33" s="27">
        <v>560</v>
      </c>
      <c r="F33" s="8">
        <f t="shared" si="0"/>
        <v>1222</v>
      </c>
      <c r="G33" s="9"/>
      <c r="H33" s="30"/>
      <c r="I33" s="11" t="s">
        <v>108</v>
      </c>
      <c r="J33" s="7">
        <v>404</v>
      </c>
      <c r="K33" s="27">
        <v>455</v>
      </c>
      <c r="L33" s="27">
        <v>472</v>
      </c>
      <c r="M33" s="8">
        <f t="shared" si="3"/>
        <v>927</v>
      </c>
    </row>
    <row r="34" spans="1:13" x14ac:dyDescent="0.2">
      <c r="A34" s="12"/>
      <c r="B34" s="6" t="s">
        <v>61</v>
      </c>
      <c r="C34" s="7">
        <v>413</v>
      </c>
      <c r="D34" s="27">
        <v>382</v>
      </c>
      <c r="E34" s="27">
        <v>386</v>
      </c>
      <c r="F34" s="8">
        <f t="shared" si="0"/>
        <v>768</v>
      </c>
      <c r="G34" s="9"/>
      <c r="H34" s="30"/>
      <c r="I34" s="11" t="s">
        <v>109</v>
      </c>
      <c r="J34" s="7">
        <v>131</v>
      </c>
      <c r="K34" s="27">
        <v>153</v>
      </c>
      <c r="L34" s="27">
        <v>143</v>
      </c>
      <c r="M34" s="8">
        <f t="shared" si="3"/>
        <v>296</v>
      </c>
    </row>
    <row r="35" spans="1:13" x14ac:dyDescent="0.2">
      <c r="A35" s="12"/>
      <c r="B35" s="6" t="s">
        <v>63</v>
      </c>
      <c r="C35" s="7">
        <v>225</v>
      </c>
      <c r="D35" s="27">
        <v>246</v>
      </c>
      <c r="E35" s="27">
        <v>227</v>
      </c>
      <c r="F35" s="8">
        <f t="shared" si="0"/>
        <v>473</v>
      </c>
      <c r="G35" s="9"/>
      <c r="H35" s="30"/>
      <c r="I35" s="11" t="s">
        <v>110</v>
      </c>
      <c r="J35" s="7">
        <v>230</v>
      </c>
      <c r="K35" s="27">
        <v>276</v>
      </c>
      <c r="L35" s="27">
        <v>266</v>
      </c>
      <c r="M35" s="8">
        <f t="shared" si="3"/>
        <v>542</v>
      </c>
    </row>
    <row r="36" spans="1:13" x14ac:dyDescent="0.2">
      <c r="A36" s="12"/>
      <c r="B36" s="6" t="s">
        <v>65</v>
      </c>
      <c r="C36" s="7">
        <v>0</v>
      </c>
      <c r="D36" s="27">
        <v>0</v>
      </c>
      <c r="E36" s="27">
        <v>0</v>
      </c>
      <c r="F36" s="8">
        <f t="shared" si="0"/>
        <v>0</v>
      </c>
      <c r="G36" s="9"/>
      <c r="H36" s="30"/>
      <c r="I36" s="11" t="s">
        <v>111</v>
      </c>
      <c r="J36" s="7">
        <v>186</v>
      </c>
      <c r="K36" s="27">
        <v>263</v>
      </c>
      <c r="L36" s="27">
        <v>229</v>
      </c>
      <c r="M36" s="8">
        <f>K36+L36</f>
        <v>492</v>
      </c>
    </row>
    <row r="37" spans="1:13" x14ac:dyDescent="0.2">
      <c r="A37" s="12"/>
      <c r="B37" s="6" t="s">
        <v>67</v>
      </c>
      <c r="C37" s="7">
        <v>264</v>
      </c>
      <c r="D37" s="27">
        <v>335</v>
      </c>
      <c r="E37" s="27">
        <v>304</v>
      </c>
      <c r="F37" s="8">
        <f t="shared" si="0"/>
        <v>639</v>
      </c>
      <c r="G37" s="9"/>
      <c r="H37" s="30"/>
      <c r="I37" s="11" t="s">
        <v>112</v>
      </c>
      <c r="J37" s="7">
        <v>189</v>
      </c>
      <c r="K37" s="27">
        <v>247</v>
      </c>
      <c r="L37" s="27">
        <v>252</v>
      </c>
      <c r="M37" s="8">
        <f t="shared" ref="M37" si="4">K37+L37</f>
        <v>499</v>
      </c>
    </row>
    <row r="38" spans="1:13" x14ac:dyDescent="0.2">
      <c r="A38" s="12"/>
      <c r="B38" s="6" t="s">
        <v>68</v>
      </c>
      <c r="C38" s="7">
        <v>289</v>
      </c>
      <c r="D38" s="27">
        <v>362</v>
      </c>
      <c r="E38" s="27">
        <v>305</v>
      </c>
      <c r="F38" s="8">
        <f t="shared" si="0"/>
        <v>667</v>
      </c>
      <c r="G38" s="9"/>
      <c r="H38" s="30"/>
      <c r="I38" s="15" t="s">
        <v>23</v>
      </c>
      <c r="J38" s="16">
        <f>SUM(J16:J37)</f>
        <v>6636</v>
      </c>
      <c r="K38" s="16">
        <f>SUM(K16:K37)</f>
        <v>7532</v>
      </c>
      <c r="L38" s="16">
        <f>SUM(L16:L37)</f>
        <v>7193</v>
      </c>
      <c r="M38" s="16">
        <f>SUM(M16:M37)</f>
        <v>14725</v>
      </c>
    </row>
    <row r="39" spans="1:13" x14ac:dyDescent="0.2">
      <c r="A39" s="12"/>
      <c r="B39" s="6" t="s">
        <v>70</v>
      </c>
      <c r="C39" s="7">
        <v>205</v>
      </c>
      <c r="D39" s="27">
        <v>271</v>
      </c>
      <c r="E39" s="27">
        <v>287</v>
      </c>
      <c r="F39" s="8">
        <f t="shared" si="0"/>
        <v>558</v>
      </c>
      <c r="G39" s="9"/>
      <c r="H39" s="17" t="s">
        <v>58</v>
      </c>
      <c r="I39" s="18"/>
      <c r="J39" s="18"/>
      <c r="K39" s="18"/>
      <c r="L39" s="18"/>
      <c r="M39" s="19"/>
    </row>
    <row r="40" spans="1:13" x14ac:dyDescent="0.2">
      <c r="A40" s="20"/>
      <c r="B40" s="21" t="s">
        <v>23</v>
      </c>
      <c r="C40" s="16">
        <f>SUM(C7:C39)</f>
        <v>16730</v>
      </c>
      <c r="D40" s="16">
        <f>SUM(D7:D39)</f>
        <v>16742</v>
      </c>
      <c r="E40" s="16">
        <f>SUM(E7:E39)</f>
        <v>16709</v>
      </c>
      <c r="F40" s="16">
        <f>SUM(F7:F39)</f>
        <v>33451</v>
      </c>
      <c r="G40" s="9"/>
      <c r="H40" s="10"/>
      <c r="I40" s="11" t="s">
        <v>60</v>
      </c>
      <c r="J40" s="31">
        <v>498</v>
      </c>
      <c r="K40" s="27">
        <v>481</v>
      </c>
      <c r="L40" s="27">
        <v>557</v>
      </c>
      <c r="M40" s="8">
        <f>K40+L40</f>
        <v>1038</v>
      </c>
    </row>
    <row r="41" spans="1:13" x14ac:dyDescent="0.2">
      <c r="A41" s="3" t="s">
        <v>73</v>
      </c>
      <c r="B41" s="25"/>
      <c r="C41" s="28"/>
      <c r="D41" s="28"/>
      <c r="E41" s="28"/>
      <c r="F41" s="29"/>
      <c r="G41" s="9"/>
      <c r="H41" s="13"/>
      <c r="I41" s="11" t="s">
        <v>62</v>
      </c>
      <c r="J41" s="31">
        <v>372</v>
      </c>
      <c r="K41" s="27">
        <v>374</v>
      </c>
      <c r="L41" s="27">
        <v>388</v>
      </c>
      <c r="M41" s="8">
        <f>K41+L41</f>
        <v>762</v>
      </c>
    </row>
    <row r="42" spans="1:13" x14ac:dyDescent="0.2">
      <c r="A42" s="5"/>
      <c r="B42" s="6" t="s">
        <v>75</v>
      </c>
      <c r="C42" s="7">
        <v>2038</v>
      </c>
      <c r="D42" s="27">
        <v>2100</v>
      </c>
      <c r="E42" s="27">
        <v>2092</v>
      </c>
      <c r="F42" s="8">
        <f>D42+E42</f>
        <v>4192</v>
      </c>
      <c r="G42" s="9"/>
      <c r="H42" s="13"/>
      <c r="I42" s="11" t="s">
        <v>64</v>
      </c>
      <c r="J42" s="31">
        <v>414</v>
      </c>
      <c r="K42" s="27">
        <v>431</v>
      </c>
      <c r="L42" s="27">
        <v>459</v>
      </c>
      <c r="M42" s="8">
        <f>K42+L42</f>
        <v>890</v>
      </c>
    </row>
    <row r="43" spans="1:13" x14ac:dyDescent="0.2">
      <c r="A43" s="12"/>
      <c r="B43" s="6" t="s">
        <v>77</v>
      </c>
      <c r="C43" s="7">
        <v>668</v>
      </c>
      <c r="D43" s="27">
        <v>735</v>
      </c>
      <c r="E43" s="27">
        <v>739</v>
      </c>
      <c r="F43" s="8">
        <f>D43+E43</f>
        <v>1474</v>
      </c>
      <c r="G43" s="9"/>
      <c r="H43" s="13"/>
      <c r="I43" s="11" t="s">
        <v>66</v>
      </c>
      <c r="J43" s="31">
        <v>781</v>
      </c>
      <c r="K43" s="27">
        <v>777</v>
      </c>
      <c r="L43" s="27">
        <v>824</v>
      </c>
      <c r="M43" s="8">
        <f>K43+L43</f>
        <v>1601</v>
      </c>
    </row>
    <row r="44" spans="1:13" x14ac:dyDescent="0.2">
      <c r="A44" s="12"/>
      <c r="B44" s="6" t="s">
        <v>79</v>
      </c>
      <c r="C44" s="7">
        <v>678</v>
      </c>
      <c r="D44" s="27">
        <v>702</v>
      </c>
      <c r="E44" s="27">
        <v>676</v>
      </c>
      <c r="F44" s="8">
        <f>D44+E44</f>
        <v>1378</v>
      </c>
      <c r="G44" s="9"/>
      <c r="H44" s="14"/>
      <c r="I44" s="15" t="s">
        <v>23</v>
      </c>
      <c r="J44" s="16">
        <f>SUM(J40:J43)</f>
        <v>2065</v>
      </c>
      <c r="K44" s="16">
        <f>SUM(K40:K43)</f>
        <v>2063</v>
      </c>
      <c r="L44" s="16">
        <f>SUM(L40:L43)</f>
        <v>2228</v>
      </c>
      <c r="M44" s="16">
        <f>SUM(M40:M43)</f>
        <v>4291</v>
      </c>
    </row>
    <row r="45" spans="1:13" x14ac:dyDescent="0.2">
      <c r="A45" s="12"/>
      <c r="B45" s="6" t="s">
        <v>81</v>
      </c>
      <c r="C45" s="7">
        <v>727</v>
      </c>
      <c r="D45" s="27">
        <v>768</v>
      </c>
      <c r="E45" s="27">
        <v>776</v>
      </c>
      <c r="F45" s="8">
        <f>D45+E45</f>
        <v>1544</v>
      </c>
      <c r="G45" s="9"/>
      <c r="H45" s="17" t="s">
        <v>69</v>
      </c>
      <c r="I45" s="18"/>
      <c r="J45" s="18"/>
      <c r="K45" s="18"/>
      <c r="L45" s="18"/>
      <c r="M45" s="19"/>
    </row>
    <row r="46" spans="1:13" x14ac:dyDescent="0.2">
      <c r="A46" s="20"/>
      <c r="B46" s="21" t="s">
        <v>23</v>
      </c>
      <c r="C46" s="16">
        <f>SUM(C42:C45)</f>
        <v>4111</v>
      </c>
      <c r="D46" s="16">
        <f>SUM(D42:D45)</f>
        <v>4305</v>
      </c>
      <c r="E46" s="16">
        <f>SUM(E42:E45)</f>
        <v>4283</v>
      </c>
      <c r="F46" s="16">
        <f>SUM(F42:F45)</f>
        <v>8588</v>
      </c>
      <c r="G46" s="9"/>
      <c r="H46" s="13"/>
      <c r="I46" s="11" t="s">
        <v>71</v>
      </c>
      <c r="J46" s="7">
        <v>601</v>
      </c>
      <c r="K46" s="27">
        <v>651</v>
      </c>
      <c r="L46" s="27">
        <v>638</v>
      </c>
      <c r="M46" s="8">
        <f>K46+L46</f>
        <v>1289</v>
      </c>
    </row>
    <row r="47" spans="1:13" x14ac:dyDescent="0.2">
      <c r="A47" s="3" t="s">
        <v>84</v>
      </c>
      <c r="B47" s="25"/>
      <c r="C47" s="28"/>
      <c r="D47" s="28"/>
      <c r="E47" s="28"/>
      <c r="F47" s="29"/>
      <c r="G47" s="9"/>
      <c r="H47" s="13"/>
      <c r="I47" s="11" t="s">
        <v>72</v>
      </c>
      <c r="J47" s="7">
        <v>651</v>
      </c>
      <c r="K47" s="27">
        <v>634</v>
      </c>
      <c r="L47" s="27">
        <v>616</v>
      </c>
      <c r="M47" s="8">
        <f>K47+L47</f>
        <v>1250</v>
      </c>
    </row>
    <row r="48" spans="1:13" x14ac:dyDescent="0.2">
      <c r="A48" s="5"/>
      <c r="B48" s="6" t="s">
        <v>86</v>
      </c>
      <c r="C48" s="7">
        <v>1164</v>
      </c>
      <c r="D48" s="27">
        <v>1146</v>
      </c>
      <c r="E48" s="27">
        <v>1148</v>
      </c>
      <c r="F48" s="8">
        <f>D48+E48</f>
        <v>2294</v>
      </c>
      <c r="G48" s="9"/>
      <c r="H48" s="13"/>
      <c r="I48" s="11" t="s">
        <v>74</v>
      </c>
      <c r="J48" s="7">
        <v>867</v>
      </c>
      <c r="K48" s="27">
        <v>762</v>
      </c>
      <c r="L48" s="27">
        <v>802</v>
      </c>
      <c r="M48" s="8">
        <f>K48+L48</f>
        <v>1564</v>
      </c>
    </row>
    <row r="49" spans="1:13" x14ac:dyDescent="0.2">
      <c r="A49" s="32"/>
      <c r="B49" s="6" t="s">
        <v>88</v>
      </c>
      <c r="C49" s="7">
        <v>292</v>
      </c>
      <c r="D49" s="27">
        <v>309</v>
      </c>
      <c r="E49" s="27">
        <v>299</v>
      </c>
      <c r="F49" s="8">
        <f>D49+E49</f>
        <v>608</v>
      </c>
      <c r="G49" s="9"/>
      <c r="H49" s="13"/>
      <c r="I49" s="11" t="s">
        <v>76</v>
      </c>
      <c r="J49" s="7">
        <v>860</v>
      </c>
      <c r="K49" s="27">
        <v>1006</v>
      </c>
      <c r="L49" s="27">
        <v>1018</v>
      </c>
      <c r="M49" s="8">
        <f t="shared" ref="M49:M58" si="5">K49+L49</f>
        <v>2024</v>
      </c>
    </row>
    <row r="50" spans="1:13" x14ac:dyDescent="0.2">
      <c r="A50" s="33"/>
      <c r="B50" s="21" t="s">
        <v>23</v>
      </c>
      <c r="C50" s="16">
        <f>SUM(C48:C49)</f>
        <v>1456</v>
      </c>
      <c r="D50" s="16">
        <f>SUM(D48:D49)</f>
        <v>1455</v>
      </c>
      <c r="E50" s="16">
        <f>SUM(E48:E49)</f>
        <v>1447</v>
      </c>
      <c r="F50" s="16">
        <f>SUM(F48:F49)</f>
        <v>2902</v>
      </c>
      <c r="G50" s="9"/>
      <c r="H50" s="13"/>
      <c r="I50" s="11" t="s">
        <v>78</v>
      </c>
      <c r="J50" s="7">
        <v>259</v>
      </c>
      <c r="K50" s="27">
        <v>304</v>
      </c>
      <c r="L50" s="27">
        <v>315</v>
      </c>
      <c r="M50" s="8">
        <f t="shared" si="5"/>
        <v>619</v>
      </c>
    </row>
    <row r="51" spans="1:13" x14ac:dyDescent="0.2">
      <c r="C51" s="34"/>
      <c r="D51" s="34"/>
      <c r="E51" s="34"/>
      <c r="F51" s="34"/>
      <c r="G51" s="9"/>
      <c r="H51" s="13"/>
      <c r="I51" s="11" t="s">
        <v>80</v>
      </c>
      <c r="J51" s="7">
        <v>50</v>
      </c>
      <c r="K51" s="27">
        <v>62</v>
      </c>
      <c r="L51" s="27">
        <v>59</v>
      </c>
      <c r="M51" s="8">
        <f t="shared" si="5"/>
        <v>121</v>
      </c>
    </row>
    <row r="52" spans="1:13" x14ac:dyDescent="0.2">
      <c r="C52" s="34"/>
      <c r="D52" s="34"/>
      <c r="E52" s="34"/>
      <c r="F52" s="34"/>
      <c r="G52" s="9"/>
      <c r="H52" s="13"/>
      <c r="I52" s="11" t="s">
        <v>82</v>
      </c>
      <c r="J52" s="7">
        <v>59</v>
      </c>
      <c r="K52" s="27">
        <v>63</v>
      </c>
      <c r="L52" s="27">
        <v>54</v>
      </c>
      <c r="M52" s="8">
        <f t="shared" si="5"/>
        <v>117</v>
      </c>
    </row>
    <row r="53" spans="1:13" x14ac:dyDescent="0.2">
      <c r="B53" s="50" t="s">
        <v>97</v>
      </c>
      <c r="C53" s="50"/>
      <c r="D53" s="50"/>
      <c r="E53" s="50"/>
      <c r="F53" s="50"/>
      <c r="G53" s="9"/>
      <c r="H53" s="13"/>
      <c r="I53" s="11" t="s">
        <v>83</v>
      </c>
      <c r="J53" s="7">
        <v>193</v>
      </c>
      <c r="K53" s="27">
        <v>200</v>
      </c>
      <c r="L53" s="27">
        <v>219</v>
      </c>
      <c r="M53" s="8">
        <f t="shared" si="5"/>
        <v>419</v>
      </c>
    </row>
    <row r="54" spans="1:13" x14ac:dyDescent="0.2">
      <c r="B54" s="50"/>
      <c r="C54" s="50"/>
      <c r="D54" s="50"/>
      <c r="E54" s="50"/>
      <c r="F54" s="50"/>
      <c r="G54" s="9"/>
      <c r="H54" s="13"/>
      <c r="I54" s="11" t="s">
        <v>85</v>
      </c>
      <c r="J54" s="7">
        <v>378</v>
      </c>
      <c r="K54" s="27">
        <v>426</v>
      </c>
      <c r="L54" s="27">
        <v>455</v>
      </c>
      <c r="M54" s="8">
        <f t="shared" si="5"/>
        <v>881</v>
      </c>
    </row>
    <row r="55" spans="1:13" x14ac:dyDescent="0.2">
      <c r="B55" s="50"/>
      <c r="C55" s="50"/>
      <c r="D55" s="50"/>
      <c r="E55" s="50"/>
      <c r="F55" s="50"/>
      <c r="G55" s="9"/>
      <c r="H55" s="13"/>
      <c r="I55" s="11" t="s">
        <v>87</v>
      </c>
      <c r="J55" s="7">
        <v>557</v>
      </c>
      <c r="K55" s="27">
        <v>642</v>
      </c>
      <c r="L55" s="27">
        <v>656</v>
      </c>
      <c r="M55" s="8">
        <f t="shared" si="5"/>
        <v>1298</v>
      </c>
    </row>
    <row r="56" spans="1:13" x14ac:dyDescent="0.2">
      <c r="B56" s="50"/>
      <c r="C56" s="50"/>
      <c r="D56" s="50"/>
      <c r="E56" s="50"/>
      <c r="F56" s="50"/>
      <c r="G56" s="9"/>
      <c r="H56" s="13"/>
      <c r="I56" s="11" t="s">
        <v>89</v>
      </c>
      <c r="J56" s="7">
        <v>441</v>
      </c>
      <c r="K56" s="27">
        <v>432</v>
      </c>
      <c r="L56" s="27">
        <v>451</v>
      </c>
      <c r="M56" s="8">
        <f t="shared" si="5"/>
        <v>883</v>
      </c>
    </row>
    <row r="57" spans="1:13" x14ac:dyDescent="0.2">
      <c r="B57" s="50"/>
      <c r="C57" s="50"/>
      <c r="D57" s="50"/>
      <c r="E57" s="50"/>
      <c r="F57" s="50"/>
      <c r="G57" s="9"/>
      <c r="H57" s="13"/>
      <c r="I57" s="11" t="s">
        <v>90</v>
      </c>
      <c r="J57" s="7">
        <v>672</v>
      </c>
      <c r="K57" s="27">
        <v>695</v>
      </c>
      <c r="L57" s="27">
        <v>681</v>
      </c>
      <c r="M57" s="8">
        <f t="shared" si="5"/>
        <v>1376</v>
      </c>
    </row>
    <row r="58" spans="1:13" x14ac:dyDescent="0.2">
      <c r="B58" s="50"/>
      <c r="C58" s="50"/>
      <c r="D58" s="50"/>
      <c r="E58" s="50"/>
      <c r="F58" s="50"/>
      <c r="G58" s="9"/>
      <c r="H58" s="13"/>
      <c r="I58" s="11" t="s">
        <v>91</v>
      </c>
      <c r="J58" s="7">
        <v>687</v>
      </c>
      <c r="K58" s="27">
        <v>819</v>
      </c>
      <c r="L58" s="27">
        <v>877</v>
      </c>
      <c r="M58" s="8">
        <f t="shared" si="5"/>
        <v>1696</v>
      </c>
    </row>
    <row r="59" spans="1:13" x14ac:dyDescent="0.2">
      <c r="B59" s="50"/>
      <c r="C59" s="50"/>
      <c r="D59" s="50"/>
      <c r="E59" s="50"/>
      <c r="F59" s="50"/>
      <c r="G59" s="9"/>
      <c r="H59" s="14"/>
      <c r="I59" s="15" t="s">
        <v>23</v>
      </c>
      <c r="J59" s="16">
        <f>SUM(J46:J58)</f>
        <v>6275</v>
      </c>
      <c r="K59" s="16">
        <f t="shared" ref="K59:M59" si="6">SUM(K46:K58)</f>
        <v>6696</v>
      </c>
      <c r="L59" s="16">
        <f t="shared" si="6"/>
        <v>6841</v>
      </c>
      <c r="M59" s="16">
        <f t="shared" si="6"/>
        <v>13537</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41316</v>
      </c>
      <c r="K62" s="23">
        <f>D40+D46+D50+K14+K38+K44+K59</f>
        <v>43288</v>
      </c>
      <c r="L62" s="23">
        <f>E40+E46+E50+L14+L38+L44+L59</f>
        <v>43317</v>
      </c>
      <c r="M62" s="23">
        <f>F40+F46+F50+M14+M38+M44+M59</f>
        <v>86605</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年5月1日現在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42</v>
      </c>
      <c r="K71" s="27">
        <v>38</v>
      </c>
      <c r="L71" s="27">
        <v>6</v>
      </c>
      <c r="M71" s="8">
        <f t="shared" ref="M71:M77" si="8">K71+L71</f>
        <v>44</v>
      </c>
    </row>
    <row r="72" spans="1:13" x14ac:dyDescent="0.2">
      <c r="A72" s="12"/>
      <c r="B72" s="6" t="s">
        <v>10</v>
      </c>
      <c r="C72" s="7">
        <v>93</v>
      </c>
      <c r="D72" s="27">
        <v>60</v>
      </c>
      <c r="E72" s="27">
        <v>56</v>
      </c>
      <c r="F72" s="8">
        <f t="shared" si="7"/>
        <v>116</v>
      </c>
      <c r="G72" s="9"/>
      <c r="H72" s="13"/>
      <c r="I72" s="11" t="s">
        <v>11</v>
      </c>
      <c r="J72" s="7">
        <v>136</v>
      </c>
      <c r="K72" s="27">
        <v>106</v>
      </c>
      <c r="L72" s="27">
        <v>66</v>
      </c>
      <c r="M72" s="8">
        <f t="shared" si="8"/>
        <v>172</v>
      </c>
    </row>
    <row r="73" spans="1:13" x14ac:dyDescent="0.2">
      <c r="A73" s="12"/>
      <c r="B73" s="6" t="s">
        <v>12</v>
      </c>
      <c r="C73" s="7">
        <v>40</v>
      </c>
      <c r="D73" s="27">
        <v>24</v>
      </c>
      <c r="E73" s="27">
        <v>25</v>
      </c>
      <c r="F73" s="8">
        <f t="shared" si="7"/>
        <v>49</v>
      </c>
      <c r="G73" s="9"/>
      <c r="H73" s="13"/>
      <c r="I73" s="11" t="s">
        <v>13</v>
      </c>
      <c r="J73" s="7">
        <v>3</v>
      </c>
      <c r="K73" s="27">
        <v>2</v>
      </c>
      <c r="L73" s="27">
        <v>1</v>
      </c>
      <c r="M73" s="8">
        <f t="shared" si="8"/>
        <v>3</v>
      </c>
    </row>
    <row r="74" spans="1:13" x14ac:dyDescent="0.2">
      <c r="A74" s="12"/>
      <c r="B74" s="6" t="s">
        <v>14</v>
      </c>
      <c r="C74" s="7">
        <v>90</v>
      </c>
      <c r="D74" s="27">
        <v>55</v>
      </c>
      <c r="E74" s="27">
        <v>50</v>
      </c>
      <c r="F74" s="8">
        <f t="shared" si="7"/>
        <v>105</v>
      </c>
      <c r="G74" s="9"/>
      <c r="H74" s="13"/>
      <c r="I74" s="11" t="s">
        <v>15</v>
      </c>
      <c r="J74" s="7">
        <v>11</v>
      </c>
      <c r="K74" s="27">
        <v>6</v>
      </c>
      <c r="L74" s="27">
        <v>5</v>
      </c>
      <c r="M74" s="8">
        <f t="shared" si="8"/>
        <v>11</v>
      </c>
    </row>
    <row r="75" spans="1:13" x14ac:dyDescent="0.2">
      <c r="A75" s="12"/>
      <c r="B75" s="6" t="s">
        <v>16</v>
      </c>
      <c r="C75" s="7">
        <v>87</v>
      </c>
      <c r="D75" s="27">
        <v>48</v>
      </c>
      <c r="E75" s="27">
        <v>54</v>
      </c>
      <c r="F75" s="8">
        <f t="shared" si="7"/>
        <v>102</v>
      </c>
      <c r="G75" s="9"/>
      <c r="H75" s="13"/>
      <c r="I75" s="11" t="s">
        <v>17</v>
      </c>
      <c r="J75" s="7">
        <v>155</v>
      </c>
      <c r="K75" s="27">
        <v>69</v>
      </c>
      <c r="L75" s="27">
        <v>88</v>
      </c>
      <c r="M75" s="8">
        <f t="shared" si="8"/>
        <v>157</v>
      </c>
    </row>
    <row r="76" spans="1:13" x14ac:dyDescent="0.2">
      <c r="A76" s="12"/>
      <c r="B76" s="6" t="s">
        <v>18</v>
      </c>
      <c r="C76" s="7">
        <v>130</v>
      </c>
      <c r="D76" s="27">
        <v>61</v>
      </c>
      <c r="E76" s="27">
        <v>94</v>
      </c>
      <c r="F76" s="8">
        <f t="shared" si="7"/>
        <v>155</v>
      </c>
      <c r="G76" s="9"/>
      <c r="H76" s="13"/>
      <c r="I76" s="11" t="s">
        <v>19</v>
      </c>
      <c r="J76" s="7">
        <v>13</v>
      </c>
      <c r="K76" s="27">
        <v>14</v>
      </c>
      <c r="L76" s="27">
        <v>4</v>
      </c>
      <c r="M76" s="8">
        <f t="shared" si="8"/>
        <v>18</v>
      </c>
    </row>
    <row r="77" spans="1:13" x14ac:dyDescent="0.2">
      <c r="A77" s="12"/>
      <c r="B77" s="6" t="s">
        <v>20</v>
      </c>
      <c r="C77" s="7">
        <v>29</v>
      </c>
      <c r="D77" s="27">
        <v>13</v>
      </c>
      <c r="E77" s="27">
        <v>21</v>
      </c>
      <c r="F77" s="8">
        <f t="shared" si="7"/>
        <v>34</v>
      </c>
      <c r="G77" s="9"/>
      <c r="H77" s="13"/>
      <c r="I77" s="11" t="s">
        <v>21</v>
      </c>
      <c r="J77" s="7">
        <v>0</v>
      </c>
      <c r="K77" s="27">
        <v>0</v>
      </c>
      <c r="L77" s="27">
        <v>0</v>
      </c>
      <c r="M77" s="8">
        <f t="shared" si="8"/>
        <v>0</v>
      </c>
    </row>
    <row r="78" spans="1:13" x14ac:dyDescent="0.2">
      <c r="A78" s="12"/>
      <c r="B78" s="6" t="s">
        <v>22</v>
      </c>
      <c r="C78" s="7">
        <v>76</v>
      </c>
      <c r="D78" s="27">
        <v>54</v>
      </c>
      <c r="E78" s="27">
        <v>37</v>
      </c>
      <c r="F78" s="8">
        <f t="shared" si="7"/>
        <v>91</v>
      </c>
      <c r="G78" s="9"/>
      <c r="H78" s="14"/>
      <c r="I78" s="15" t="s">
        <v>23</v>
      </c>
      <c r="J78" s="16">
        <f>SUM(J71:J77)</f>
        <v>360</v>
      </c>
      <c r="K78" s="16">
        <f>SUM(K71:K77)</f>
        <v>235</v>
      </c>
      <c r="L78" s="16">
        <f>SUM(L71:L77)</f>
        <v>170</v>
      </c>
      <c r="M78" s="16">
        <f>SUM(M71:M77)</f>
        <v>405</v>
      </c>
    </row>
    <row r="79" spans="1:13" x14ac:dyDescent="0.2">
      <c r="A79" s="12"/>
      <c r="B79" s="6" t="s">
        <v>24</v>
      </c>
      <c r="C79" s="7">
        <v>46</v>
      </c>
      <c r="D79" s="27">
        <v>34</v>
      </c>
      <c r="E79" s="27">
        <v>29</v>
      </c>
      <c r="F79" s="8">
        <f t="shared" si="7"/>
        <v>63</v>
      </c>
      <c r="G79" s="9"/>
      <c r="H79" s="17" t="s">
        <v>25</v>
      </c>
      <c r="I79" s="28"/>
      <c r="J79" s="28"/>
      <c r="K79" s="28"/>
      <c r="L79" s="28"/>
      <c r="M79" s="29"/>
    </row>
    <row r="80" spans="1:13" x14ac:dyDescent="0.2">
      <c r="A80" s="12"/>
      <c r="B80" s="6" t="s">
        <v>26</v>
      </c>
      <c r="C80" s="7">
        <v>50</v>
      </c>
      <c r="D80" s="27">
        <v>32</v>
      </c>
      <c r="E80" s="27">
        <v>39</v>
      </c>
      <c r="F80" s="8">
        <f t="shared" si="7"/>
        <v>71</v>
      </c>
      <c r="G80" s="9"/>
      <c r="H80" s="10"/>
      <c r="I80" s="11" t="s">
        <v>27</v>
      </c>
      <c r="J80" s="7">
        <v>6</v>
      </c>
      <c r="K80" s="27">
        <v>3</v>
      </c>
      <c r="L80" s="27">
        <v>3</v>
      </c>
      <c r="M80" s="8">
        <f t="shared" ref="M80:M84" si="9">K80+L80</f>
        <v>6</v>
      </c>
    </row>
    <row r="81" spans="1:13" x14ac:dyDescent="0.2">
      <c r="A81" s="12"/>
      <c r="B81" s="6" t="s">
        <v>28</v>
      </c>
      <c r="C81" s="7">
        <v>45</v>
      </c>
      <c r="D81" s="27">
        <v>29</v>
      </c>
      <c r="E81" s="27">
        <v>32</v>
      </c>
      <c r="F81" s="8">
        <f t="shared" si="7"/>
        <v>61</v>
      </c>
      <c r="G81" s="9"/>
      <c r="H81" s="30"/>
      <c r="I81" s="11" t="s">
        <v>29</v>
      </c>
      <c r="J81" s="7">
        <v>0</v>
      </c>
      <c r="K81" s="27">
        <v>0</v>
      </c>
      <c r="L81" s="27">
        <v>0</v>
      </c>
      <c r="M81" s="8">
        <f t="shared" si="9"/>
        <v>0</v>
      </c>
    </row>
    <row r="82" spans="1:13" x14ac:dyDescent="0.2">
      <c r="A82" s="12"/>
      <c r="B82" s="6" t="s">
        <v>30</v>
      </c>
      <c r="C82" s="7">
        <v>42</v>
      </c>
      <c r="D82" s="27">
        <v>24</v>
      </c>
      <c r="E82" s="27">
        <v>27</v>
      </c>
      <c r="F82" s="8">
        <f t="shared" si="7"/>
        <v>51</v>
      </c>
      <c r="G82" s="9"/>
      <c r="H82" s="30"/>
      <c r="I82" s="11" t="s">
        <v>31</v>
      </c>
      <c r="J82" s="7">
        <v>4</v>
      </c>
      <c r="K82" s="27">
        <v>4</v>
      </c>
      <c r="L82" s="27">
        <v>0</v>
      </c>
      <c r="M82" s="8">
        <f t="shared" si="9"/>
        <v>4</v>
      </c>
    </row>
    <row r="83" spans="1:13" x14ac:dyDescent="0.2">
      <c r="A83" s="12"/>
      <c r="B83" s="6" t="s">
        <v>32</v>
      </c>
      <c r="C83" s="7">
        <v>62</v>
      </c>
      <c r="D83" s="27">
        <v>52</v>
      </c>
      <c r="E83" s="27">
        <v>39</v>
      </c>
      <c r="F83" s="8">
        <f t="shared" si="7"/>
        <v>91</v>
      </c>
      <c r="G83" s="9"/>
      <c r="H83" s="30"/>
      <c r="I83" s="11" t="s">
        <v>33</v>
      </c>
      <c r="J83" s="7">
        <v>2</v>
      </c>
      <c r="K83" s="27">
        <v>0</v>
      </c>
      <c r="L83" s="27">
        <v>2</v>
      </c>
      <c r="M83" s="8">
        <f t="shared" si="9"/>
        <v>2</v>
      </c>
    </row>
    <row r="84" spans="1:13" x14ac:dyDescent="0.2">
      <c r="A84" s="12"/>
      <c r="B84" s="6" t="s">
        <v>34</v>
      </c>
      <c r="C84" s="7">
        <v>14</v>
      </c>
      <c r="D84" s="27">
        <v>15</v>
      </c>
      <c r="E84" s="27">
        <v>17</v>
      </c>
      <c r="F84" s="8">
        <f t="shared" si="7"/>
        <v>32</v>
      </c>
      <c r="G84" s="9"/>
      <c r="H84" s="30"/>
      <c r="I84" s="11" t="s">
        <v>35</v>
      </c>
      <c r="J84" s="7">
        <v>7</v>
      </c>
      <c r="K84" s="27">
        <v>6</v>
      </c>
      <c r="L84" s="27">
        <v>5</v>
      </c>
      <c r="M84" s="8">
        <f t="shared" si="9"/>
        <v>11</v>
      </c>
    </row>
    <row r="85" spans="1:13" x14ac:dyDescent="0.2">
      <c r="A85" s="12"/>
      <c r="B85" s="6" t="s">
        <v>36</v>
      </c>
      <c r="C85" s="7">
        <v>54</v>
      </c>
      <c r="D85" s="27">
        <v>46</v>
      </c>
      <c r="E85" s="27">
        <v>29</v>
      </c>
      <c r="F85" s="8">
        <f t="shared" si="7"/>
        <v>75</v>
      </c>
      <c r="G85" s="9"/>
      <c r="H85" s="30"/>
      <c r="I85" s="11" t="s">
        <v>37</v>
      </c>
      <c r="J85" s="7">
        <v>2</v>
      </c>
      <c r="K85" s="27">
        <v>0</v>
      </c>
      <c r="L85" s="27">
        <v>2</v>
      </c>
      <c r="M85" s="8">
        <f>K85+L85</f>
        <v>2</v>
      </c>
    </row>
    <row r="86" spans="1:13" x14ac:dyDescent="0.2">
      <c r="A86" s="12"/>
      <c r="B86" s="6" t="s">
        <v>38</v>
      </c>
      <c r="C86" s="7">
        <v>47</v>
      </c>
      <c r="D86" s="27">
        <v>36</v>
      </c>
      <c r="E86" s="27">
        <v>22</v>
      </c>
      <c r="F86" s="8">
        <f t="shared" si="7"/>
        <v>58</v>
      </c>
      <c r="G86" s="9"/>
      <c r="H86" s="30"/>
      <c r="I86" s="11" t="s">
        <v>39</v>
      </c>
      <c r="J86" s="7">
        <v>15</v>
      </c>
      <c r="K86" s="27">
        <v>10</v>
      </c>
      <c r="L86" s="27">
        <v>8</v>
      </c>
      <c r="M86" s="8">
        <f t="shared" ref="M86:M91" si="10">K86+L86</f>
        <v>18</v>
      </c>
    </row>
    <row r="87" spans="1:13" x14ac:dyDescent="0.2">
      <c r="A87" s="12"/>
      <c r="B87" s="6" t="s">
        <v>40</v>
      </c>
      <c r="C87" s="7">
        <v>63</v>
      </c>
      <c r="D87" s="27">
        <v>60</v>
      </c>
      <c r="E87" s="27">
        <v>38</v>
      </c>
      <c r="F87" s="8">
        <f t="shared" si="7"/>
        <v>98</v>
      </c>
      <c r="G87" s="9"/>
      <c r="H87" s="30"/>
      <c r="I87" s="11" t="s">
        <v>41</v>
      </c>
      <c r="J87" s="7">
        <v>41</v>
      </c>
      <c r="K87" s="27">
        <v>23</v>
      </c>
      <c r="L87" s="27">
        <v>20</v>
      </c>
      <c r="M87" s="8">
        <f t="shared" si="10"/>
        <v>43</v>
      </c>
    </row>
    <row r="88" spans="1:13" x14ac:dyDescent="0.2">
      <c r="A88" s="12"/>
      <c r="B88" s="6" t="s">
        <v>42</v>
      </c>
      <c r="C88" s="7">
        <v>37</v>
      </c>
      <c r="D88" s="27">
        <v>25</v>
      </c>
      <c r="E88" s="27">
        <v>33</v>
      </c>
      <c r="F88" s="8">
        <f t="shared" si="7"/>
        <v>58</v>
      </c>
      <c r="G88" s="9"/>
      <c r="H88" s="30"/>
      <c r="I88" s="11" t="s">
        <v>43</v>
      </c>
      <c r="J88" s="7">
        <v>0</v>
      </c>
      <c r="K88" s="27">
        <v>0</v>
      </c>
      <c r="L88" s="27">
        <v>0</v>
      </c>
      <c r="M88" s="8">
        <f t="shared" si="10"/>
        <v>0</v>
      </c>
    </row>
    <row r="89" spans="1:13" x14ac:dyDescent="0.2">
      <c r="A89" s="12"/>
      <c r="B89" s="6" t="s">
        <v>44</v>
      </c>
      <c r="C89" s="7">
        <v>45</v>
      </c>
      <c r="D89" s="27">
        <v>31</v>
      </c>
      <c r="E89" s="27">
        <v>32</v>
      </c>
      <c r="F89" s="8">
        <f t="shared" si="7"/>
        <v>63</v>
      </c>
      <c r="G89" s="9"/>
      <c r="H89" s="30"/>
      <c r="I89" s="11" t="s">
        <v>45</v>
      </c>
      <c r="J89" s="7">
        <v>165</v>
      </c>
      <c r="K89" s="27">
        <v>89</v>
      </c>
      <c r="L89" s="27">
        <v>97</v>
      </c>
      <c r="M89" s="8">
        <f t="shared" si="10"/>
        <v>186</v>
      </c>
    </row>
    <row r="90" spans="1:13" x14ac:dyDescent="0.2">
      <c r="A90" s="12"/>
      <c r="B90" s="6" t="s">
        <v>46</v>
      </c>
      <c r="C90" s="7">
        <v>33</v>
      </c>
      <c r="D90" s="27">
        <v>25</v>
      </c>
      <c r="E90" s="27">
        <v>17</v>
      </c>
      <c r="F90" s="8">
        <f t="shared" si="7"/>
        <v>42</v>
      </c>
      <c r="G90" s="9"/>
      <c r="H90" s="30"/>
      <c r="I90" s="11" t="s">
        <v>47</v>
      </c>
      <c r="J90" s="7">
        <v>143</v>
      </c>
      <c r="K90" s="27">
        <v>75</v>
      </c>
      <c r="L90" s="27">
        <v>77</v>
      </c>
      <c r="M90" s="8">
        <f t="shared" si="10"/>
        <v>152</v>
      </c>
    </row>
    <row r="91" spans="1:13" x14ac:dyDescent="0.2">
      <c r="A91" s="12"/>
      <c r="B91" s="6" t="s">
        <v>48</v>
      </c>
      <c r="C91" s="7">
        <v>85</v>
      </c>
      <c r="D91" s="27">
        <v>48</v>
      </c>
      <c r="E91" s="27">
        <v>68</v>
      </c>
      <c r="F91" s="8">
        <f t="shared" si="7"/>
        <v>116</v>
      </c>
      <c r="G91" s="9"/>
      <c r="H91" s="30"/>
      <c r="I91" s="11" t="s">
        <v>49</v>
      </c>
      <c r="J91" s="7">
        <v>21</v>
      </c>
      <c r="K91" s="27">
        <v>8</v>
      </c>
      <c r="L91" s="27">
        <v>18</v>
      </c>
      <c r="M91" s="8">
        <f t="shared" si="10"/>
        <v>26</v>
      </c>
    </row>
    <row r="92" spans="1:13" x14ac:dyDescent="0.2">
      <c r="A92" s="12"/>
      <c r="B92" s="6" t="s">
        <v>50</v>
      </c>
      <c r="C92" s="7">
        <v>73</v>
      </c>
      <c r="D92" s="27">
        <v>46</v>
      </c>
      <c r="E92" s="27">
        <v>45</v>
      </c>
      <c r="F92" s="8">
        <f t="shared" si="7"/>
        <v>91</v>
      </c>
      <c r="G92" s="9"/>
      <c r="H92" s="30"/>
      <c r="I92" s="11" t="s">
        <v>51</v>
      </c>
      <c r="J92" s="7">
        <v>15</v>
      </c>
      <c r="K92" s="27">
        <v>13</v>
      </c>
      <c r="L92" s="27">
        <v>12</v>
      </c>
      <c r="M92" s="8">
        <f>K92+L92</f>
        <v>25</v>
      </c>
    </row>
    <row r="93" spans="1:13" x14ac:dyDescent="0.2">
      <c r="A93" s="12"/>
      <c r="B93" s="6" t="s">
        <v>52</v>
      </c>
      <c r="C93" s="7">
        <v>69</v>
      </c>
      <c r="D93" s="27">
        <v>55</v>
      </c>
      <c r="E93" s="27">
        <v>50</v>
      </c>
      <c r="F93" s="8">
        <f t="shared" si="7"/>
        <v>105</v>
      </c>
      <c r="G93" s="9"/>
      <c r="H93" s="30"/>
      <c r="I93" s="11" t="s">
        <v>53</v>
      </c>
      <c r="J93" s="7">
        <v>2</v>
      </c>
      <c r="K93" s="27">
        <v>2</v>
      </c>
      <c r="L93" s="27">
        <v>0</v>
      </c>
      <c r="M93" s="8">
        <f>K93+L93</f>
        <v>2</v>
      </c>
    </row>
    <row r="94" spans="1:13" x14ac:dyDescent="0.2">
      <c r="A94" s="12"/>
      <c r="B94" s="6" t="s">
        <v>54</v>
      </c>
      <c r="C94" s="7">
        <v>141</v>
      </c>
      <c r="D94" s="27">
        <v>118</v>
      </c>
      <c r="E94" s="27">
        <v>87</v>
      </c>
      <c r="F94" s="8">
        <f t="shared" si="7"/>
        <v>205</v>
      </c>
      <c r="G94" s="9"/>
      <c r="H94" s="30"/>
      <c r="I94" s="11" t="s">
        <v>55</v>
      </c>
      <c r="J94" s="7">
        <v>3</v>
      </c>
      <c r="K94" s="27">
        <v>3</v>
      </c>
      <c r="L94" s="27">
        <v>3</v>
      </c>
      <c r="M94" s="8">
        <f>K94+L94</f>
        <v>6</v>
      </c>
    </row>
    <row r="95" spans="1:13" x14ac:dyDescent="0.2">
      <c r="A95" s="12"/>
      <c r="B95" s="6" t="s">
        <v>56</v>
      </c>
      <c r="C95" s="7">
        <v>79</v>
      </c>
      <c r="D95" s="27">
        <v>58</v>
      </c>
      <c r="E95" s="27">
        <v>68</v>
      </c>
      <c r="F95" s="8">
        <f t="shared" si="7"/>
        <v>126</v>
      </c>
      <c r="G95" s="9"/>
      <c r="H95" s="13"/>
      <c r="I95" s="11" t="s">
        <v>106</v>
      </c>
      <c r="J95" s="7">
        <v>10</v>
      </c>
      <c r="K95" s="27">
        <v>8</v>
      </c>
      <c r="L95" s="27">
        <v>3</v>
      </c>
      <c r="M95" s="8">
        <f t="shared" ref="M95:M99" si="11">K95+L95</f>
        <v>11</v>
      </c>
    </row>
    <row r="96" spans="1:13" x14ac:dyDescent="0.2">
      <c r="A96" s="12"/>
      <c r="B96" s="6" t="s">
        <v>57</v>
      </c>
      <c r="C96" s="7">
        <v>111</v>
      </c>
      <c r="D96" s="27">
        <v>92</v>
      </c>
      <c r="E96" s="27">
        <v>49</v>
      </c>
      <c r="F96" s="8">
        <f t="shared" si="7"/>
        <v>141</v>
      </c>
      <c r="G96" s="9"/>
      <c r="H96" s="30"/>
      <c r="I96" s="11" t="s">
        <v>107</v>
      </c>
      <c r="J96" s="7">
        <v>6</v>
      </c>
      <c r="K96" s="27">
        <v>3</v>
      </c>
      <c r="L96" s="27">
        <v>3</v>
      </c>
      <c r="M96" s="8">
        <f t="shared" si="11"/>
        <v>6</v>
      </c>
    </row>
    <row r="97" spans="1:13" x14ac:dyDescent="0.2">
      <c r="A97" s="12"/>
      <c r="B97" s="6" t="s">
        <v>59</v>
      </c>
      <c r="C97" s="7">
        <v>100</v>
      </c>
      <c r="D97" s="27">
        <v>85</v>
      </c>
      <c r="E97" s="27">
        <v>68</v>
      </c>
      <c r="F97" s="8">
        <f t="shared" si="7"/>
        <v>153</v>
      </c>
      <c r="G97" s="9"/>
      <c r="H97" s="30"/>
      <c r="I97" s="11" t="s">
        <v>108</v>
      </c>
      <c r="J97" s="7">
        <v>11</v>
      </c>
      <c r="K97" s="27">
        <v>5</v>
      </c>
      <c r="L97" s="27">
        <v>6</v>
      </c>
      <c r="M97" s="8">
        <f t="shared" si="11"/>
        <v>11</v>
      </c>
    </row>
    <row r="98" spans="1:13" x14ac:dyDescent="0.2">
      <c r="A98" s="12"/>
      <c r="B98" s="6" t="s">
        <v>61</v>
      </c>
      <c r="C98" s="7">
        <v>73</v>
      </c>
      <c r="D98" s="27">
        <v>58</v>
      </c>
      <c r="E98" s="27">
        <v>53</v>
      </c>
      <c r="F98" s="8">
        <f t="shared" si="7"/>
        <v>111</v>
      </c>
      <c r="G98" s="9"/>
      <c r="H98" s="30"/>
      <c r="I98" s="11" t="s">
        <v>109</v>
      </c>
      <c r="J98" s="7">
        <v>9</v>
      </c>
      <c r="K98" s="27">
        <v>10</v>
      </c>
      <c r="L98" s="27">
        <v>6</v>
      </c>
      <c r="M98" s="8">
        <f t="shared" si="11"/>
        <v>16</v>
      </c>
    </row>
    <row r="99" spans="1:13" x14ac:dyDescent="0.2">
      <c r="A99" s="12"/>
      <c r="B99" s="6" t="s">
        <v>63</v>
      </c>
      <c r="C99" s="7">
        <v>50</v>
      </c>
      <c r="D99" s="27">
        <v>42</v>
      </c>
      <c r="E99" s="27">
        <v>17</v>
      </c>
      <c r="F99" s="8">
        <f t="shared" si="7"/>
        <v>59</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8</v>
      </c>
      <c r="K100" s="27">
        <v>6</v>
      </c>
      <c r="L100" s="27">
        <v>3</v>
      </c>
      <c r="M100" s="8">
        <f>K100+L100</f>
        <v>9</v>
      </c>
    </row>
    <row r="101" spans="1:13" x14ac:dyDescent="0.2">
      <c r="A101" s="12"/>
      <c r="B101" s="6" t="s">
        <v>67</v>
      </c>
      <c r="C101" s="7">
        <v>9</v>
      </c>
      <c r="D101" s="27">
        <v>9</v>
      </c>
      <c r="E101" s="27">
        <v>6</v>
      </c>
      <c r="F101" s="8">
        <f t="shared" si="7"/>
        <v>15</v>
      </c>
      <c r="G101" s="9"/>
      <c r="H101" s="30"/>
      <c r="I101" s="11" t="s">
        <v>112</v>
      </c>
      <c r="J101" s="7">
        <v>10</v>
      </c>
      <c r="K101" s="27">
        <v>4</v>
      </c>
      <c r="L101" s="27">
        <v>8</v>
      </c>
      <c r="M101" s="8">
        <f t="shared" ref="M101" si="12">K101+L101</f>
        <v>12</v>
      </c>
    </row>
    <row r="102" spans="1:13" x14ac:dyDescent="0.2">
      <c r="A102" s="12"/>
      <c r="B102" s="6" t="s">
        <v>68</v>
      </c>
      <c r="C102" s="7">
        <v>25</v>
      </c>
      <c r="D102" s="27">
        <v>20</v>
      </c>
      <c r="E102" s="27">
        <v>15</v>
      </c>
      <c r="F102" s="8">
        <f t="shared" si="7"/>
        <v>35</v>
      </c>
      <c r="G102" s="9"/>
      <c r="H102" s="30"/>
      <c r="I102" s="15" t="s">
        <v>23</v>
      </c>
      <c r="J102" s="16">
        <f>SUM(J80:J101)</f>
        <v>485</v>
      </c>
      <c r="K102" s="16">
        <f>SUM(K80:K101)</f>
        <v>273</v>
      </c>
      <c r="L102" s="16">
        <f>SUM(L80:L101)</f>
        <v>280</v>
      </c>
      <c r="M102" s="16">
        <f>SUM(M80:M101)</f>
        <v>553</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1916</v>
      </c>
      <c r="D104" s="16">
        <f>SUM(D71:D103)</f>
        <v>1371</v>
      </c>
      <c r="E104" s="16">
        <f>SUM(E71:E103)</f>
        <v>1222</v>
      </c>
      <c r="F104" s="16">
        <f>SUM(F71:F103)</f>
        <v>2593</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71</v>
      </c>
      <c r="D106" s="27">
        <v>44</v>
      </c>
      <c r="E106" s="27">
        <v>50</v>
      </c>
      <c r="F106" s="8">
        <f>D106+E106</f>
        <v>94</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13</v>
      </c>
      <c r="K107" s="27">
        <v>5</v>
      </c>
      <c r="L107" s="27">
        <v>9</v>
      </c>
      <c r="M107" s="8">
        <f>K107+L107</f>
        <v>14</v>
      </c>
    </row>
    <row r="108" spans="1:13" x14ac:dyDescent="0.2">
      <c r="A108" s="12"/>
      <c r="B108" s="6" t="s">
        <v>79</v>
      </c>
      <c r="C108" s="7">
        <v>122</v>
      </c>
      <c r="D108" s="27">
        <v>104</v>
      </c>
      <c r="E108" s="27">
        <v>46</v>
      </c>
      <c r="F108" s="8">
        <f>D108+E108</f>
        <v>150</v>
      </c>
      <c r="G108" s="9"/>
      <c r="H108" s="14"/>
      <c r="I108" s="15" t="s">
        <v>23</v>
      </c>
      <c r="J108" s="16">
        <f>SUM(J104:J107)</f>
        <v>24</v>
      </c>
      <c r="K108" s="16">
        <f>SUM(K104:K107)</f>
        <v>8</v>
      </c>
      <c r="L108" s="16">
        <f>SUM(L104:L107)</f>
        <v>21</v>
      </c>
      <c r="M108" s="16">
        <f>SUM(M104:M107)</f>
        <v>29</v>
      </c>
    </row>
    <row r="109" spans="1:13" x14ac:dyDescent="0.2">
      <c r="A109" s="12"/>
      <c r="B109" s="6" t="s">
        <v>81</v>
      </c>
      <c r="C109" s="7">
        <v>35</v>
      </c>
      <c r="D109" s="27">
        <v>23</v>
      </c>
      <c r="E109" s="27">
        <v>26</v>
      </c>
      <c r="F109" s="8">
        <f>D109+E109</f>
        <v>49</v>
      </c>
      <c r="G109" s="9"/>
      <c r="H109" s="17" t="s">
        <v>69</v>
      </c>
      <c r="I109" s="18"/>
      <c r="J109" s="18"/>
      <c r="K109" s="18"/>
      <c r="L109" s="18"/>
      <c r="M109" s="19"/>
    </row>
    <row r="110" spans="1:13" x14ac:dyDescent="0.2">
      <c r="A110" s="20"/>
      <c r="B110" s="21" t="s">
        <v>23</v>
      </c>
      <c r="C110" s="16">
        <f>SUM(C106:C109)</f>
        <v>237</v>
      </c>
      <c r="D110" s="16">
        <f>SUM(D106:D109)</f>
        <v>182</v>
      </c>
      <c r="E110" s="16">
        <f>SUM(E106:E109)</f>
        <v>126</v>
      </c>
      <c r="F110" s="16">
        <f>SUM(F106:F109)</f>
        <v>308</v>
      </c>
      <c r="G110" s="9"/>
      <c r="H110" s="13"/>
      <c r="I110" s="11" t="s">
        <v>71</v>
      </c>
      <c r="J110" s="7">
        <v>76</v>
      </c>
      <c r="K110" s="27">
        <v>48</v>
      </c>
      <c r="L110" s="27">
        <v>39</v>
      </c>
      <c r="M110" s="8">
        <f>K110+L110</f>
        <v>87</v>
      </c>
    </row>
    <row r="111" spans="1:13" x14ac:dyDescent="0.2">
      <c r="A111" s="3" t="s">
        <v>84</v>
      </c>
      <c r="B111" s="25"/>
      <c r="C111" s="28"/>
      <c r="D111" s="28"/>
      <c r="E111" s="28"/>
      <c r="F111" s="29"/>
      <c r="G111" s="9"/>
      <c r="H111" s="13"/>
      <c r="I111" s="11" t="s">
        <v>72</v>
      </c>
      <c r="J111" s="7">
        <v>92</v>
      </c>
      <c r="K111" s="27">
        <v>60</v>
      </c>
      <c r="L111" s="27">
        <v>60</v>
      </c>
      <c r="M111" s="8">
        <f>K111+L111</f>
        <v>120</v>
      </c>
    </row>
    <row r="112" spans="1:13" x14ac:dyDescent="0.2">
      <c r="A112" s="5"/>
      <c r="B112" s="6" t="s">
        <v>86</v>
      </c>
      <c r="C112" s="7">
        <v>22</v>
      </c>
      <c r="D112" s="27">
        <v>18</v>
      </c>
      <c r="E112" s="27">
        <v>10</v>
      </c>
      <c r="F112" s="8">
        <f>D112+E112</f>
        <v>28</v>
      </c>
      <c r="G112" s="9"/>
      <c r="H112" s="13"/>
      <c r="I112" s="11" t="s">
        <v>74</v>
      </c>
      <c r="J112" s="7">
        <v>249</v>
      </c>
      <c r="K112" s="27">
        <v>143</v>
      </c>
      <c r="L112" s="27">
        <v>146</v>
      </c>
      <c r="M112" s="8">
        <f>K112+L112</f>
        <v>289</v>
      </c>
    </row>
    <row r="113" spans="1:13" x14ac:dyDescent="0.2">
      <c r="A113" s="32"/>
      <c r="B113" s="6" t="s">
        <v>88</v>
      </c>
      <c r="C113" s="7">
        <v>11</v>
      </c>
      <c r="D113" s="27">
        <v>5</v>
      </c>
      <c r="E113" s="27">
        <v>6</v>
      </c>
      <c r="F113" s="8">
        <f>D113+E113</f>
        <v>11</v>
      </c>
      <c r="G113" s="9"/>
      <c r="H113" s="13"/>
      <c r="I113" s="11" t="s">
        <v>76</v>
      </c>
      <c r="J113" s="7">
        <v>39</v>
      </c>
      <c r="K113" s="27">
        <v>20</v>
      </c>
      <c r="L113" s="27">
        <v>33</v>
      </c>
      <c r="M113" s="8">
        <f t="shared" ref="M113:M122" si="13">K113+L113</f>
        <v>53</v>
      </c>
    </row>
    <row r="114" spans="1:13" x14ac:dyDescent="0.2">
      <c r="A114" s="33"/>
      <c r="B114" s="21" t="s">
        <v>23</v>
      </c>
      <c r="C114" s="16">
        <f>SUM(C112:C113)</f>
        <v>33</v>
      </c>
      <c r="D114" s="16">
        <f>SUM(D112:D113)</f>
        <v>23</v>
      </c>
      <c r="E114" s="16">
        <f>SUM(E112:E113)</f>
        <v>16</v>
      </c>
      <c r="F114" s="16">
        <f>SUM(F112:F113)</f>
        <v>39</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12</v>
      </c>
      <c r="L120" s="27">
        <v>16</v>
      </c>
      <c r="M120" s="8">
        <f t="shared" si="13"/>
        <v>28</v>
      </c>
    </row>
    <row r="121" spans="1:13" x14ac:dyDescent="0.2">
      <c r="B121" s="40"/>
      <c r="C121" s="40"/>
      <c r="D121" s="40"/>
      <c r="E121" s="40"/>
      <c r="F121" s="40"/>
      <c r="G121" s="9"/>
      <c r="H121" s="13"/>
      <c r="I121" s="11" t="s">
        <v>90</v>
      </c>
      <c r="J121" s="7">
        <v>82</v>
      </c>
      <c r="K121" s="27">
        <v>47</v>
      </c>
      <c r="L121" s="27">
        <v>49</v>
      </c>
      <c r="M121" s="8">
        <f t="shared" si="13"/>
        <v>96</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577</v>
      </c>
      <c r="K123" s="16">
        <f t="shared" ref="K123:M123" si="14">SUM(K110:K122)</f>
        <v>346</v>
      </c>
      <c r="L123" s="16">
        <f t="shared" si="14"/>
        <v>355</v>
      </c>
      <c r="M123" s="16">
        <f t="shared" si="14"/>
        <v>701</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3632</v>
      </c>
      <c r="K126" s="23">
        <f>D104+D110+D114+K78+K102+K108+K123</f>
        <v>2438</v>
      </c>
      <c r="L126" s="23">
        <f>E104+E110+E114+L78+L102+L108+L123</f>
        <v>2190</v>
      </c>
      <c r="M126" s="23">
        <f>F104+F110+F114+M78+M102+M108+M123</f>
        <v>4628</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9"/>
  <sheetViews>
    <sheetView zoomScaleNormal="100" workbookViewId="0">
      <selection activeCell="L102" sqref="L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96</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298</v>
      </c>
      <c r="D7" s="27">
        <v>286</v>
      </c>
      <c r="E7" s="27">
        <v>310</v>
      </c>
      <c r="F7" s="8">
        <f t="shared" ref="F7:F39" si="0">D7+E7</f>
        <v>596</v>
      </c>
      <c r="G7" s="9"/>
      <c r="H7" s="10"/>
      <c r="I7" s="11" t="s">
        <v>9</v>
      </c>
      <c r="J7" s="7">
        <v>616</v>
      </c>
      <c r="K7" s="27">
        <v>713</v>
      </c>
      <c r="L7" s="27">
        <v>731</v>
      </c>
      <c r="M7" s="8">
        <f t="shared" ref="M7:M13" si="1">K7+L7</f>
        <v>1444</v>
      </c>
    </row>
    <row r="8" spans="1:13" x14ac:dyDescent="0.2">
      <c r="A8" s="12"/>
      <c r="B8" s="6" t="s">
        <v>10</v>
      </c>
      <c r="C8" s="7">
        <v>372</v>
      </c>
      <c r="D8" s="27">
        <v>304</v>
      </c>
      <c r="E8" s="27">
        <v>339</v>
      </c>
      <c r="F8" s="8">
        <f t="shared" si="0"/>
        <v>643</v>
      </c>
      <c r="G8" s="9"/>
      <c r="H8" s="13"/>
      <c r="I8" s="11" t="s">
        <v>11</v>
      </c>
      <c r="J8" s="7">
        <v>2109</v>
      </c>
      <c r="K8" s="27">
        <v>2317</v>
      </c>
      <c r="L8" s="27">
        <v>2462</v>
      </c>
      <c r="M8" s="8">
        <f t="shared" si="1"/>
        <v>4779</v>
      </c>
    </row>
    <row r="9" spans="1:13" x14ac:dyDescent="0.2">
      <c r="A9" s="12"/>
      <c r="B9" s="6" t="s">
        <v>12</v>
      </c>
      <c r="C9" s="7">
        <v>563</v>
      </c>
      <c r="D9" s="27">
        <v>566</v>
      </c>
      <c r="E9" s="27">
        <v>572</v>
      </c>
      <c r="F9" s="8">
        <f t="shared" si="0"/>
        <v>1138</v>
      </c>
      <c r="G9" s="9"/>
      <c r="H9" s="13"/>
      <c r="I9" s="11" t="s">
        <v>13</v>
      </c>
      <c r="J9" s="7">
        <v>113</v>
      </c>
      <c r="K9" s="27">
        <v>130</v>
      </c>
      <c r="L9" s="27">
        <v>118</v>
      </c>
      <c r="M9" s="8">
        <f t="shared" si="1"/>
        <v>248</v>
      </c>
    </row>
    <row r="10" spans="1:13" x14ac:dyDescent="0.2">
      <c r="A10" s="12"/>
      <c r="B10" s="6" t="s">
        <v>14</v>
      </c>
      <c r="C10" s="7">
        <v>717</v>
      </c>
      <c r="D10" s="27">
        <v>687</v>
      </c>
      <c r="E10" s="27">
        <v>735</v>
      </c>
      <c r="F10" s="8">
        <f t="shared" si="0"/>
        <v>1422</v>
      </c>
      <c r="G10" s="9"/>
      <c r="H10" s="13"/>
      <c r="I10" s="11" t="s">
        <v>15</v>
      </c>
      <c r="J10" s="7">
        <v>236</v>
      </c>
      <c r="K10" s="27">
        <v>280</v>
      </c>
      <c r="L10" s="27">
        <v>255</v>
      </c>
      <c r="M10" s="8">
        <f t="shared" si="1"/>
        <v>535</v>
      </c>
    </row>
    <row r="11" spans="1:13" x14ac:dyDescent="0.2">
      <c r="A11" s="12"/>
      <c r="B11" s="6" t="s">
        <v>16</v>
      </c>
      <c r="C11" s="7">
        <v>707</v>
      </c>
      <c r="D11" s="27">
        <v>614</v>
      </c>
      <c r="E11" s="27">
        <v>644</v>
      </c>
      <c r="F11" s="8">
        <f t="shared" si="0"/>
        <v>1258</v>
      </c>
      <c r="G11" s="9"/>
      <c r="H11" s="13"/>
      <c r="I11" s="11" t="s">
        <v>17</v>
      </c>
      <c r="J11" s="7">
        <v>829</v>
      </c>
      <c r="K11" s="27">
        <v>875</v>
      </c>
      <c r="L11" s="27">
        <v>882</v>
      </c>
      <c r="M11" s="8">
        <f t="shared" si="1"/>
        <v>1757</v>
      </c>
    </row>
    <row r="12" spans="1:13" x14ac:dyDescent="0.2">
      <c r="A12" s="12"/>
      <c r="B12" s="6" t="s">
        <v>18</v>
      </c>
      <c r="C12" s="7">
        <v>679</v>
      </c>
      <c r="D12" s="27">
        <v>593</v>
      </c>
      <c r="E12" s="27">
        <v>630</v>
      </c>
      <c r="F12" s="8">
        <f t="shared" si="0"/>
        <v>1223</v>
      </c>
      <c r="G12" s="9"/>
      <c r="H12" s="13"/>
      <c r="I12" s="11" t="s">
        <v>19</v>
      </c>
      <c r="J12" s="7">
        <v>151</v>
      </c>
      <c r="K12" s="27">
        <v>180</v>
      </c>
      <c r="L12" s="27">
        <v>173</v>
      </c>
      <c r="M12" s="8">
        <f t="shared" si="1"/>
        <v>353</v>
      </c>
    </row>
    <row r="13" spans="1:13" x14ac:dyDescent="0.2">
      <c r="A13" s="12"/>
      <c r="B13" s="6" t="s">
        <v>20</v>
      </c>
      <c r="C13" s="7">
        <v>475</v>
      </c>
      <c r="D13" s="27">
        <v>438</v>
      </c>
      <c r="E13" s="27">
        <v>453</v>
      </c>
      <c r="F13" s="8">
        <f t="shared" si="0"/>
        <v>891</v>
      </c>
      <c r="G13" s="9"/>
      <c r="H13" s="13"/>
      <c r="I13" s="11" t="s">
        <v>21</v>
      </c>
      <c r="J13" s="7">
        <v>0</v>
      </c>
      <c r="K13" s="27">
        <v>0</v>
      </c>
      <c r="L13" s="27">
        <v>0</v>
      </c>
      <c r="M13" s="8">
        <f t="shared" si="1"/>
        <v>0</v>
      </c>
    </row>
    <row r="14" spans="1:13" x14ac:dyDescent="0.2">
      <c r="A14" s="12"/>
      <c r="B14" s="6" t="s">
        <v>22</v>
      </c>
      <c r="C14" s="7">
        <v>444</v>
      </c>
      <c r="D14" s="27">
        <v>370</v>
      </c>
      <c r="E14" s="27">
        <v>375</v>
      </c>
      <c r="F14" s="8">
        <f t="shared" si="0"/>
        <v>745</v>
      </c>
      <c r="G14" s="9"/>
      <c r="H14" s="14"/>
      <c r="I14" s="15" t="s">
        <v>23</v>
      </c>
      <c r="J14" s="16">
        <f>SUM(J7:J13)</f>
        <v>4054</v>
      </c>
      <c r="K14" s="16">
        <f>SUM(K7:K13)</f>
        <v>4495</v>
      </c>
      <c r="L14" s="16">
        <f>SUM(L7:L13)</f>
        <v>4621</v>
      </c>
      <c r="M14" s="16">
        <f>SUM(M7:M13)</f>
        <v>9116</v>
      </c>
    </row>
    <row r="15" spans="1:13" x14ac:dyDescent="0.2">
      <c r="A15" s="12"/>
      <c r="B15" s="6" t="s">
        <v>24</v>
      </c>
      <c r="C15" s="7">
        <v>381</v>
      </c>
      <c r="D15" s="27">
        <v>382</v>
      </c>
      <c r="E15" s="27">
        <v>407</v>
      </c>
      <c r="F15" s="8">
        <f t="shared" si="0"/>
        <v>789</v>
      </c>
      <c r="G15" s="9"/>
      <c r="H15" s="17" t="s">
        <v>25</v>
      </c>
      <c r="I15" s="28"/>
      <c r="J15" s="28"/>
      <c r="K15" s="28"/>
      <c r="L15" s="28"/>
      <c r="M15" s="29"/>
    </row>
    <row r="16" spans="1:13" x14ac:dyDescent="0.2">
      <c r="A16" s="12"/>
      <c r="B16" s="6" t="s">
        <v>26</v>
      </c>
      <c r="C16" s="7">
        <v>602</v>
      </c>
      <c r="D16" s="27">
        <v>591</v>
      </c>
      <c r="E16" s="27">
        <v>598</v>
      </c>
      <c r="F16" s="8">
        <f t="shared" si="0"/>
        <v>1189</v>
      </c>
      <c r="G16" s="9"/>
      <c r="H16" s="10"/>
      <c r="I16" s="11" t="s">
        <v>27</v>
      </c>
      <c r="J16" s="7">
        <v>244</v>
      </c>
      <c r="K16" s="27">
        <v>273</v>
      </c>
      <c r="L16" s="27">
        <v>293</v>
      </c>
      <c r="M16" s="8">
        <f t="shared" ref="M16:M27" si="2">K16+L16</f>
        <v>566</v>
      </c>
    </row>
    <row r="17" spans="1:13" x14ac:dyDescent="0.2">
      <c r="A17" s="12"/>
      <c r="B17" s="6" t="s">
        <v>28</v>
      </c>
      <c r="C17" s="7">
        <v>573</v>
      </c>
      <c r="D17" s="27">
        <v>602</v>
      </c>
      <c r="E17" s="27">
        <v>565</v>
      </c>
      <c r="F17" s="8">
        <f t="shared" si="0"/>
        <v>1167</v>
      </c>
      <c r="G17" s="9"/>
      <c r="H17" s="30"/>
      <c r="I17" s="11" t="s">
        <v>29</v>
      </c>
      <c r="J17" s="7">
        <v>76</v>
      </c>
      <c r="K17" s="27">
        <v>95</v>
      </c>
      <c r="L17" s="27">
        <v>81</v>
      </c>
      <c r="M17" s="8">
        <f t="shared" si="2"/>
        <v>176</v>
      </c>
    </row>
    <row r="18" spans="1:13" x14ac:dyDescent="0.2">
      <c r="A18" s="12"/>
      <c r="B18" s="6" t="s">
        <v>30</v>
      </c>
      <c r="C18" s="7">
        <v>542</v>
      </c>
      <c r="D18" s="27">
        <v>518</v>
      </c>
      <c r="E18" s="27">
        <v>499</v>
      </c>
      <c r="F18" s="8">
        <f t="shared" si="0"/>
        <v>1017</v>
      </c>
      <c r="G18" s="9"/>
      <c r="H18" s="30"/>
      <c r="I18" s="11" t="s">
        <v>31</v>
      </c>
      <c r="J18" s="7">
        <v>279</v>
      </c>
      <c r="K18" s="27">
        <v>338</v>
      </c>
      <c r="L18" s="27">
        <v>341</v>
      </c>
      <c r="M18" s="8">
        <f t="shared" si="2"/>
        <v>679</v>
      </c>
    </row>
    <row r="19" spans="1:13" x14ac:dyDescent="0.2">
      <c r="A19" s="12"/>
      <c r="B19" s="6" t="s">
        <v>32</v>
      </c>
      <c r="C19" s="7">
        <v>616</v>
      </c>
      <c r="D19" s="27">
        <v>655</v>
      </c>
      <c r="E19" s="27">
        <v>664</v>
      </c>
      <c r="F19" s="8">
        <f t="shared" si="0"/>
        <v>1319</v>
      </c>
      <c r="G19" s="9"/>
      <c r="H19" s="30"/>
      <c r="I19" s="11" t="s">
        <v>33</v>
      </c>
      <c r="J19" s="7">
        <v>148</v>
      </c>
      <c r="K19" s="27">
        <v>186</v>
      </c>
      <c r="L19" s="27">
        <v>203</v>
      </c>
      <c r="M19" s="8">
        <f t="shared" si="2"/>
        <v>389</v>
      </c>
    </row>
    <row r="20" spans="1:13" x14ac:dyDescent="0.2">
      <c r="A20" s="12"/>
      <c r="B20" s="6" t="s">
        <v>34</v>
      </c>
      <c r="C20" s="7">
        <v>417</v>
      </c>
      <c r="D20" s="27">
        <v>427</v>
      </c>
      <c r="E20" s="27">
        <v>429</v>
      </c>
      <c r="F20" s="8">
        <f t="shared" si="0"/>
        <v>856</v>
      </c>
      <c r="G20" s="9"/>
      <c r="H20" s="30"/>
      <c r="I20" s="11" t="s">
        <v>35</v>
      </c>
      <c r="J20" s="7">
        <v>326</v>
      </c>
      <c r="K20" s="27">
        <v>422</v>
      </c>
      <c r="L20" s="27">
        <v>386</v>
      </c>
      <c r="M20" s="8">
        <f t="shared" si="2"/>
        <v>808</v>
      </c>
    </row>
    <row r="21" spans="1:13" x14ac:dyDescent="0.2">
      <c r="A21" s="12"/>
      <c r="B21" s="6" t="s">
        <v>36</v>
      </c>
      <c r="C21" s="7">
        <v>476</v>
      </c>
      <c r="D21" s="27">
        <v>500</v>
      </c>
      <c r="E21" s="27">
        <v>502</v>
      </c>
      <c r="F21" s="8">
        <f t="shared" si="0"/>
        <v>1002</v>
      </c>
      <c r="G21" s="9"/>
      <c r="H21" s="30"/>
      <c r="I21" s="11" t="s">
        <v>37</v>
      </c>
      <c r="J21" s="7">
        <v>202</v>
      </c>
      <c r="K21" s="27">
        <v>241</v>
      </c>
      <c r="L21" s="27">
        <v>231</v>
      </c>
      <c r="M21" s="8">
        <f>K21+L21</f>
        <v>472</v>
      </c>
    </row>
    <row r="22" spans="1:13" x14ac:dyDescent="0.2">
      <c r="A22" s="12"/>
      <c r="B22" s="6" t="s">
        <v>38</v>
      </c>
      <c r="C22" s="7">
        <v>320</v>
      </c>
      <c r="D22" s="27">
        <v>321</v>
      </c>
      <c r="E22" s="27">
        <v>326</v>
      </c>
      <c r="F22" s="8">
        <f t="shared" si="0"/>
        <v>647</v>
      </c>
      <c r="G22" s="9"/>
      <c r="H22" s="30"/>
      <c r="I22" s="11" t="s">
        <v>39</v>
      </c>
      <c r="J22" s="7">
        <v>498</v>
      </c>
      <c r="K22" s="27">
        <v>484</v>
      </c>
      <c r="L22" s="27">
        <v>402</v>
      </c>
      <c r="M22" s="8">
        <f t="shared" si="2"/>
        <v>886</v>
      </c>
    </row>
    <row r="23" spans="1:13" x14ac:dyDescent="0.2">
      <c r="A23" s="12"/>
      <c r="B23" s="6" t="s">
        <v>40</v>
      </c>
      <c r="C23" s="7">
        <v>1218</v>
      </c>
      <c r="D23" s="27">
        <v>1239</v>
      </c>
      <c r="E23" s="27">
        <v>1337</v>
      </c>
      <c r="F23" s="8">
        <f t="shared" si="0"/>
        <v>2576</v>
      </c>
      <c r="G23" s="9"/>
      <c r="H23" s="30"/>
      <c r="I23" s="11" t="s">
        <v>41</v>
      </c>
      <c r="J23" s="7">
        <v>940</v>
      </c>
      <c r="K23" s="27">
        <v>1072</v>
      </c>
      <c r="L23" s="27">
        <v>1021</v>
      </c>
      <c r="M23" s="8">
        <f t="shared" si="2"/>
        <v>2093</v>
      </c>
    </row>
    <row r="24" spans="1:13" x14ac:dyDescent="0.2">
      <c r="A24" s="12"/>
      <c r="B24" s="6" t="s">
        <v>42</v>
      </c>
      <c r="C24" s="7">
        <v>529</v>
      </c>
      <c r="D24" s="27">
        <v>573</v>
      </c>
      <c r="E24" s="27">
        <v>594</v>
      </c>
      <c r="F24" s="8">
        <f t="shared" si="0"/>
        <v>1167</v>
      </c>
      <c r="G24" s="9"/>
      <c r="H24" s="30"/>
      <c r="I24" s="11" t="s">
        <v>43</v>
      </c>
      <c r="J24" s="7">
        <v>45</v>
      </c>
      <c r="K24" s="27">
        <v>60</v>
      </c>
      <c r="L24" s="27">
        <v>57</v>
      </c>
      <c r="M24" s="8">
        <f t="shared" si="2"/>
        <v>117</v>
      </c>
    </row>
    <row r="25" spans="1:13" x14ac:dyDescent="0.2">
      <c r="A25" s="12"/>
      <c r="B25" s="6" t="s">
        <v>44</v>
      </c>
      <c r="C25" s="7">
        <v>631</v>
      </c>
      <c r="D25" s="27">
        <v>711</v>
      </c>
      <c r="E25" s="27">
        <v>675</v>
      </c>
      <c r="F25" s="8">
        <f t="shared" si="0"/>
        <v>1386</v>
      </c>
      <c r="G25" s="9"/>
      <c r="H25" s="30"/>
      <c r="I25" s="11" t="s">
        <v>45</v>
      </c>
      <c r="J25" s="7">
        <v>686</v>
      </c>
      <c r="K25" s="27">
        <v>583</v>
      </c>
      <c r="L25" s="27">
        <v>529</v>
      </c>
      <c r="M25" s="8">
        <f t="shared" si="2"/>
        <v>1112</v>
      </c>
    </row>
    <row r="26" spans="1:13" x14ac:dyDescent="0.2">
      <c r="A26" s="12"/>
      <c r="B26" s="6" t="s">
        <v>46</v>
      </c>
      <c r="C26" s="7">
        <v>357</v>
      </c>
      <c r="D26" s="27">
        <v>377</v>
      </c>
      <c r="E26" s="27">
        <v>338</v>
      </c>
      <c r="F26" s="8">
        <f t="shared" si="0"/>
        <v>715</v>
      </c>
      <c r="G26" s="9"/>
      <c r="H26" s="30"/>
      <c r="I26" s="11" t="s">
        <v>47</v>
      </c>
      <c r="J26" s="7">
        <v>720</v>
      </c>
      <c r="K26" s="27">
        <v>644</v>
      </c>
      <c r="L26" s="27">
        <v>541</v>
      </c>
      <c r="M26" s="8">
        <f t="shared" si="2"/>
        <v>1185</v>
      </c>
    </row>
    <row r="27" spans="1:13" x14ac:dyDescent="0.2">
      <c r="A27" s="12"/>
      <c r="B27" s="6" t="s">
        <v>48</v>
      </c>
      <c r="C27" s="7">
        <v>700</v>
      </c>
      <c r="D27" s="27">
        <v>814</v>
      </c>
      <c r="E27" s="27">
        <v>769</v>
      </c>
      <c r="F27" s="8">
        <f t="shared" si="0"/>
        <v>1583</v>
      </c>
      <c r="G27" s="9"/>
      <c r="H27" s="30"/>
      <c r="I27" s="11" t="s">
        <v>49</v>
      </c>
      <c r="J27" s="7">
        <v>318</v>
      </c>
      <c r="K27" s="27">
        <v>400</v>
      </c>
      <c r="L27" s="27">
        <v>338</v>
      </c>
      <c r="M27" s="8">
        <f t="shared" si="2"/>
        <v>738</v>
      </c>
    </row>
    <row r="28" spans="1:13" x14ac:dyDescent="0.2">
      <c r="A28" s="12"/>
      <c r="B28" s="6" t="s">
        <v>50</v>
      </c>
      <c r="C28" s="7">
        <v>556</v>
      </c>
      <c r="D28" s="27">
        <v>503</v>
      </c>
      <c r="E28" s="27">
        <v>514</v>
      </c>
      <c r="F28" s="8">
        <f t="shared" si="0"/>
        <v>1017</v>
      </c>
      <c r="G28" s="9"/>
      <c r="H28" s="30"/>
      <c r="I28" s="11" t="s">
        <v>51</v>
      </c>
      <c r="J28" s="7">
        <v>309</v>
      </c>
      <c r="K28" s="27">
        <v>471</v>
      </c>
      <c r="L28" s="27">
        <v>481</v>
      </c>
      <c r="M28" s="8">
        <f>K28+L28</f>
        <v>952</v>
      </c>
    </row>
    <row r="29" spans="1:13" x14ac:dyDescent="0.2">
      <c r="A29" s="12"/>
      <c r="B29" s="6" t="s">
        <v>52</v>
      </c>
      <c r="C29" s="7">
        <v>322</v>
      </c>
      <c r="D29" s="27">
        <v>327</v>
      </c>
      <c r="E29" s="27">
        <v>311</v>
      </c>
      <c r="F29" s="8">
        <f t="shared" si="0"/>
        <v>638</v>
      </c>
      <c r="G29" s="9"/>
      <c r="H29" s="30"/>
      <c r="I29" s="11" t="s">
        <v>53</v>
      </c>
      <c r="J29" s="7">
        <v>138</v>
      </c>
      <c r="K29" s="27">
        <v>238</v>
      </c>
      <c r="L29" s="27">
        <v>245</v>
      </c>
      <c r="M29" s="8">
        <f>K29+L29</f>
        <v>483</v>
      </c>
    </row>
    <row r="30" spans="1:13" x14ac:dyDescent="0.2">
      <c r="A30" s="12"/>
      <c r="B30" s="6" t="s">
        <v>54</v>
      </c>
      <c r="C30" s="7">
        <v>667</v>
      </c>
      <c r="D30" s="27">
        <v>664</v>
      </c>
      <c r="E30" s="27">
        <v>564</v>
      </c>
      <c r="F30" s="8">
        <f>D30+E30</f>
        <v>1228</v>
      </c>
      <c r="G30" s="9"/>
      <c r="H30" s="30"/>
      <c r="I30" s="11" t="s">
        <v>55</v>
      </c>
      <c r="J30" s="7">
        <v>64</v>
      </c>
      <c r="K30" s="27">
        <v>112</v>
      </c>
      <c r="L30" s="27">
        <v>116</v>
      </c>
      <c r="M30" s="8">
        <f>K30+L30</f>
        <v>228</v>
      </c>
    </row>
    <row r="31" spans="1:13" x14ac:dyDescent="0.2">
      <c r="A31" s="12"/>
      <c r="B31" s="6" t="s">
        <v>56</v>
      </c>
      <c r="C31" s="7">
        <v>1000</v>
      </c>
      <c r="D31" s="27">
        <v>937</v>
      </c>
      <c r="E31" s="27">
        <v>1014</v>
      </c>
      <c r="F31" s="8">
        <f t="shared" si="0"/>
        <v>1951</v>
      </c>
      <c r="G31" s="9"/>
      <c r="H31" s="13"/>
      <c r="I31" s="11" t="s">
        <v>106</v>
      </c>
      <c r="J31" s="7">
        <v>140</v>
      </c>
      <c r="K31" s="27">
        <v>155</v>
      </c>
      <c r="L31" s="27">
        <v>171</v>
      </c>
      <c r="M31" s="8">
        <f t="shared" ref="M31:M35" si="3">K31+L31</f>
        <v>326</v>
      </c>
    </row>
    <row r="32" spans="1:13" x14ac:dyDescent="0.2">
      <c r="A32" s="12"/>
      <c r="B32" s="6" t="s">
        <v>57</v>
      </c>
      <c r="C32" s="7">
        <v>508</v>
      </c>
      <c r="D32" s="27">
        <v>467</v>
      </c>
      <c r="E32" s="27">
        <v>461</v>
      </c>
      <c r="F32" s="8">
        <f t="shared" si="0"/>
        <v>928</v>
      </c>
      <c r="G32" s="9"/>
      <c r="H32" s="30"/>
      <c r="I32" s="11" t="s">
        <v>107</v>
      </c>
      <c r="J32" s="7">
        <v>362</v>
      </c>
      <c r="K32" s="27">
        <v>364</v>
      </c>
      <c r="L32" s="27">
        <v>391</v>
      </c>
      <c r="M32" s="8">
        <f t="shared" si="3"/>
        <v>755</v>
      </c>
    </row>
    <row r="33" spans="1:13" x14ac:dyDescent="0.2">
      <c r="A33" s="12"/>
      <c r="B33" s="6" t="s">
        <v>59</v>
      </c>
      <c r="C33" s="7">
        <v>654</v>
      </c>
      <c r="D33" s="27">
        <v>661</v>
      </c>
      <c r="E33" s="27">
        <v>560</v>
      </c>
      <c r="F33" s="8">
        <f t="shared" si="0"/>
        <v>1221</v>
      </c>
      <c r="G33" s="9"/>
      <c r="H33" s="30"/>
      <c r="I33" s="11" t="s">
        <v>108</v>
      </c>
      <c r="J33" s="7">
        <v>403</v>
      </c>
      <c r="K33" s="27">
        <v>453</v>
      </c>
      <c r="L33" s="27">
        <v>474</v>
      </c>
      <c r="M33" s="8">
        <f t="shared" si="3"/>
        <v>927</v>
      </c>
    </row>
    <row r="34" spans="1:13" x14ac:dyDescent="0.2">
      <c r="A34" s="12"/>
      <c r="B34" s="6" t="s">
        <v>61</v>
      </c>
      <c r="C34" s="7">
        <v>419</v>
      </c>
      <c r="D34" s="27">
        <v>384</v>
      </c>
      <c r="E34" s="27">
        <v>386</v>
      </c>
      <c r="F34" s="8">
        <f t="shared" si="0"/>
        <v>770</v>
      </c>
      <c r="G34" s="9"/>
      <c r="H34" s="30"/>
      <c r="I34" s="11" t="s">
        <v>109</v>
      </c>
      <c r="J34" s="7">
        <v>133</v>
      </c>
      <c r="K34" s="27">
        <v>154</v>
      </c>
      <c r="L34" s="27">
        <v>144</v>
      </c>
      <c r="M34" s="8">
        <f t="shared" si="3"/>
        <v>298</v>
      </c>
    </row>
    <row r="35" spans="1:13" x14ac:dyDescent="0.2">
      <c r="A35" s="12"/>
      <c r="B35" s="6" t="s">
        <v>63</v>
      </c>
      <c r="C35" s="7">
        <v>223</v>
      </c>
      <c r="D35" s="27">
        <v>246</v>
      </c>
      <c r="E35" s="27">
        <v>227</v>
      </c>
      <c r="F35" s="8">
        <f t="shared" si="0"/>
        <v>473</v>
      </c>
      <c r="G35" s="9"/>
      <c r="H35" s="30"/>
      <c r="I35" s="11" t="s">
        <v>110</v>
      </c>
      <c r="J35" s="7">
        <v>233</v>
      </c>
      <c r="K35" s="27">
        <v>278</v>
      </c>
      <c r="L35" s="27">
        <v>267</v>
      </c>
      <c r="M35" s="8">
        <f t="shared" si="3"/>
        <v>545</v>
      </c>
    </row>
    <row r="36" spans="1:13" x14ac:dyDescent="0.2">
      <c r="A36" s="12"/>
      <c r="B36" s="6" t="s">
        <v>65</v>
      </c>
      <c r="C36" s="7">
        <v>0</v>
      </c>
      <c r="D36" s="27">
        <v>0</v>
      </c>
      <c r="E36" s="27">
        <v>0</v>
      </c>
      <c r="F36" s="8">
        <f t="shared" si="0"/>
        <v>0</v>
      </c>
      <c r="G36" s="9"/>
      <c r="H36" s="30"/>
      <c r="I36" s="11" t="s">
        <v>111</v>
      </c>
      <c r="J36" s="7">
        <v>187</v>
      </c>
      <c r="K36" s="27">
        <v>264</v>
      </c>
      <c r="L36" s="27">
        <v>229</v>
      </c>
      <c r="M36" s="8">
        <f>K36+L36</f>
        <v>493</v>
      </c>
    </row>
    <row r="37" spans="1:13" x14ac:dyDescent="0.2">
      <c r="A37" s="12"/>
      <c r="B37" s="6" t="s">
        <v>67</v>
      </c>
      <c r="C37" s="7">
        <v>263</v>
      </c>
      <c r="D37" s="27">
        <v>334</v>
      </c>
      <c r="E37" s="27">
        <v>301</v>
      </c>
      <c r="F37" s="8">
        <f t="shared" si="0"/>
        <v>635</v>
      </c>
      <c r="G37" s="9"/>
      <c r="H37" s="30"/>
      <c r="I37" s="11" t="s">
        <v>112</v>
      </c>
      <c r="J37" s="7">
        <v>191</v>
      </c>
      <c r="K37" s="27">
        <v>247</v>
      </c>
      <c r="L37" s="27">
        <v>254</v>
      </c>
      <c r="M37" s="8">
        <f t="shared" ref="M37" si="4">K37+L37</f>
        <v>501</v>
      </c>
    </row>
    <row r="38" spans="1:13" x14ac:dyDescent="0.2">
      <c r="A38" s="12"/>
      <c r="B38" s="6" t="s">
        <v>68</v>
      </c>
      <c r="C38" s="7">
        <v>290</v>
      </c>
      <c r="D38" s="27">
        <v>363</v>
      </c>
      <c r="E38" s="27">
        <v>305</v>
      </c>
      <c r="F38" s="8">
        <f t="shared" si="0"/>
        <v>668</v>
      </c>
      <c r="G38" s="9"/>
      <c r="H38" s="30"/>
      <c r="I38" s="15" t="s">
        <v>23</v>
      </c>
      <c r="J38" s="16">
        <f>SUM(J16:J37)</f>
        <v>6642</v>
      </c>
      <c r="K38" s="16">
        <f>SUM(K16:K37)</f>
        <v>7534</v>
      </c>
      <c r="L38" s="16">
        <f>SUM(L16:L37)</f>
        <v>7195</v>
      </c>
      <c r="M38" s="16">
        <f>SUM(M16:M37)</f>
        <v>14729</v>
      </c>
    </row>
    <row r="39" spans="1:13" x14ac:dyDescent="0.2">
      <c r="A39" s="12"/>
      <c r="B39" s="6" t="s">
        <v>70</v>
      </c>
      <c r="C39" s="7">
        <v>206</v>
      </c>
      <c r="D39" s="27">
        <v>271</v>
      </c>
      <c r="E39" s="27">
        <v>289</v>
      </c>
      <c r="F39" s="8">
        <f t="shared" si="0"/>
        <v>560</v>
      </c>
      <c r="G39" s="9"/>
      <c r="H39" s="17" t="s">
        <v>58</v>
      </c>
      <c r="I39" s="18"/>
      <c r="J39" s="18"/>
      <c r="K39" s="18"/>
      <c r="L39" s="18"/>
      <c r="M39" s="19"/>
    </row>
    <row r="40" spans="1:13" x14ac:dyDescent="0.2">
      <c r="A40" s="20"/>
      <c r="B40" s="21" t="s">
        <v>23</v>
      </c>
      <c r="C40" s="16">
        <f>SUM(C7:C39)</f>
        <v>16725</v>
      </c>
      <c r="D40" s="16">
        <f>SUM(D7:D39)</f>
        <v>16725</v>
      </c>
      <c r="E40" s="16">
        <f>SUM(E7:E39)</f>
        <v>16693</v>
      </c>
      <c r="F40" s="16">
        <f>SUM(F7:F39)</f>
        <v>33418</v>
      </c>
      <c r="G40" s="9"/>
      <c r="H40" s="10"/>
      <c r="I40" s="11" t="s">
        <v>60</v>
      </c>
      <c r="J40" s="31">
        <v>498</v>
      </c>
      <c r="K40" s="27">
        <v>481</v>
      </c>
      <c r="L40" s="27">
        <v>557</v>
      </c>
      <c r="M40" s="8">
        <f>K40+L40</f>
        <v>1038</v>
      </c>
    </row>
    <row r="41" spans="1:13" x14ac:dyDescent="0.2">
      <c r="A41" s="3" t="s">
        <v>73</v>
      </c>
      <c r="B41" s="25"/>
      <c r="C41" s="28"/>
      <c r="D41" s="28"/>
      <c r="E41" s="28"/>
      <c r="F41" s="29"/>
      <c r="G41" s="9"/>
      <c r="H41" s="13"/>
      <c r="I41" s="11" t="s">
        <v>62</v>
      </c>
      <c r="J41" s="31">
        <v>371</v>
      </c>
      <c r="K41" s="27">
        <v>374</v>
      </c>
      <c r="L41" s="27">
        <v>386</v>
      </c>
      <c r="M41" s="8">
        <f>K41+L41</f>
        <v>760</v>
      </c>
    </row>
    <row r="42" spans="1:13" x14ac:dyDescent="0.2">
      <c r="A42" s="5"/>
      <c r="B42" s="6" t="s">
        <v>75</v>
      </c>
      <c r="C42" s="7">
        <v>2040</v>
      </c>
      <c r="D42" s="27">
        <v>2100</v>
      </c>
      <c r="E42" s="27">
        <v>2094</v>
      </c>
      <c r="F42" s="8">
        <f>D42+E42</f>
        <v>4194</v>
      </c>
      <c r="G42" s="9"/>
      <c r="H42" s="13"/>
      <c r="I42" s="11" t="s">
        <v>64</v>
      </c>
      <c r="J42" s="31">
        <v>413</v>
      </c>
      <c r="K42" s="27">
        <v>432</v>
      </c>
      <c r="L42" s="27">
        <v>458</v>
      </c>
      <c r="M42" s="8">
        <f>K42+L42</f>
        <v>890</v>
      </c>
    </row>
    <row r="43" spans="1:13" x14ac:dyDescent="0.2">
      <c r="A43" s="12"/>
      <c r="B43" s="6" t="s">
        <v>77</v>
      </c>
      <c r="C43" s="7">
        <v>669</v>
      </c>
      <c r="D43" s="27">
        <v>735</v>
      </c>
      <c r="E43" s="27">
        <v>739</v>
      </c>
      <c r="F43" s="8">
        <f>D43+E43</f>
        <v>1474</v>
      </c>
      <c r="G43" s="9"/>
      <c r="H43" s="13"/>
      <c r="I43" s="11" t="s">
        <v>66</v>
      </c>
      <c r="J43" s="31">
        <v>778</v>
      </c>
      <c r="K43" s="27">
        <v>775</v>
      </c>
      <c r="L43" s="27">
        <v>822</v>
      </c>
      <c r="M43" s="8">
        <f>K43+L43</f>
        <v>1597</v>
      </c>
    </row>
    <row r="44" spans="1:13" x14ac:dyDescent="0.2">
      <c r="A44" s="12"/>
      <c r="B44" s="6" t="s">
        <v>79</v>
      </c>
      <c r="C44" s="7">
        <v>676</v>
      </c>
      <c r="D44" s="27">
        <v>697</v>
      </c>
      <c r="E44" s="27">
        <v>673</v>
      </c>
      <c r="F44" s="8">
        <f>D44+E44</f>
        <v>1370</v>
      </c>
      <c r="G44" s="9"/>
      <c r="H44" s="14"/>
      <c r="I44" s="15" t="s">
        <v>23</v>
      </c>
      <c r="J44" s="16">
        <f>SUM(J40:J43)</f>
        <v>2060</v>
      </c>
      <c r="K44" s="16">
        <f>SUM(K40:K43)</f>
        <v>2062</v>
      </c>
      <c r="L44" s="16">
        <f>SUM(L40:L43)</f>
        <v>2223</v>
      </c>
      <c r="M44" s="16">
        <f>SUM(M40:M43)</f>
        <v>4285</v>
      </c>
    </row>
    <row r="45" spans="1:13" x14ac:dyDescent="0.2">
      <c r="A45" s="12"/>
      <c r="B45" s="6" t="s">
        <v>81</v>
      </c>
      <c r="C45" s="7">
        <v>725</v>
      </c>
      <c r="D45" s="27">
        <v>765</v>
      </c>
      <c r="E45" s="27">
        <v>775</v>
      </c>
      <c r="F45" s="8">
        <f>D45+E45</f>
        <v>1540</v>
      </c>
      <c r="G45" s="9"/>
      <c r="H45" s="17" t="s">
        <v>69</v>
      </c>
      <c r="I45" s="18"/>
      <c r="J45" s="18"/>
      <c r="K45" s="18"/>
      <c r="L45" s="18"/>
      <c r="M45" s="19"/>
    </row>
    <row r="46" spans="1:13" x14ac:dyDescent="0.2">
      <c r="A46" s="20"/>
      <c r="B46" s="21" t="s">
        <v>23</v>
      </c>
      <c r="C46" s="16">
        <f>SUM(C42:C45)</f>
        <v>4110</v>
      </c>
      <c r="D46" s="16">
        <f>SUM(D42:D45)</f>
        <v>4297</v>
      </c>
      <c r="E46" s="16">
        <f>SUM(E42:E45)</f>
        <v>4281</v>
      </c>
      <c r="F46" s="16">
        <f>SUM(F42:F45)</f>
        <v>8578</v>
      </c>
      <c r="G46" s="9"/>
      <c r="H46" s="13"/>
      <c r="I46" s="11" t="s">
        <v>71</v>
      </c>
      <c r="J46" s="7">
        <v>604</v>
      </c>
      <c r="K46" s="27">
        <v>655</v>
      </c>
      <c r="L46" s="27">
        <v>641</v>
      </c>
      <c r="M46" s="8">
        <f>K46+L46</f>
        <v>1296</v>
      </c>
    </row>
    <row r="47" spans="1:13" x14ac:dyDescent="0.2">
      <c r="A47" s="3" t="s">
        <v>84</v>
      </c>
      <c r="B47" s="25"/>
      <c r="C47" s="28"/>
      <c r="D47" s="28"/>
      <c r="E47" s="28"/>
      <c r="F47" s="29"/>
      <c r="G47" s="9"/>
      <c r="H47" s="13"/>
      <c r="I47" s="11" t="s">
        <v>72</v>
      </c>
      <c r="J47" s="7">
        <v>651</v>
      </c>
      <c r="K47" s="27">
        <v>634</v>
      </c>
      <c r="L47" s="27">
        <v>614</v>
      </c>
      <c r="M47" s="8">
        <f>K47+L47</f>
        <v>1248</v>
      </c>
    </row>
    <row r="48" spans="1:13" x14ac:dyDescent="0.2">
      <c r="A48" s="5"/>
      <c r="B48" s="6" t="s">
        <v>86</v>
      </c>
      <c r="C48" s="7">
        <v>1166</v>
      </c>
      <c r="D48" s="27">
        <v>1146</v>
      </c>
      <c r="E48" s="27">
        <v>1147</v>
      </c>
      <c r="F48" s="8">
        <f>D48+E48</f>
        <v>2293</v>
      </c>
      <c r="G48" s="9"/>
      <c r="H48" s="13"/>
      <c r="I48" s="11" t="s">
        <v>74</v>
      </c>
      <c r="J48" s="7">
        <v>862</v>
      </c>
      <c r="K48" s="27">
        <v>751</v>
      </c>
      <c r="L48" s="27">
        <v>796</v>
      </c>
      <c r="M48" s="8">
        <f>K48+L48</f>
        <v>1547</v>
      </c>
    </row>
    <row r="49" spans="1:13" x14ac:dyDescent="0.2">
      <c r="A49" s="32"/>
      <c r="B49" s="6" t="s">
        <v>88</v>
      </c>
      <c r="C49" s="7">
        <v>292</v>
      </c>
      <c r="D49" s="27">
        <v>309</v>
      </c>
      <c r="E49" s="27">
        <v>299</v>
      </c>
      <c r="F49" s="8">
        <f>D49+E49</f>
        <v>608</v>
      </c>
      <c r="G49" s="9"/>
      <c r="H49" s="13"/>
      <c r="I49" s="11" t="s">
        <v>76</v>
      </c>
      <c r="J49" s="7">
        <v>862</v>
      </c>
      <c r="K49" s="27">
        <v>1008</v>
      </c>
      <c r="L49" s="27">
        <v>1020</v>
      </c>
      <c r="M49" s="8">
        <f t="shared" ref="M49:M58" si="5">K49+L49</f>
        <v>2028</v>
      </c>
    </row>
    <row r="50" spans="1:13" x14ac:dyDescent="0.2">
      <c r="A50" s="33"/>
      <c r="B50" s="21" t="s">
        <v>23</v>
      </c>
      <c r="C50" s="16">
        <f>SUM(C48:C49)</f>
        <v>1458</v>
      </c>
      <c r="D50" s="16">
        <f>SUM(D48:D49)</f>
        <v>1455</v>
      </c>
      <c r="E50" s="16">
        <f>SUM(E48:E49)</f>
        <v>1446</v>
      </c>
      <c r="F50" s="16">
        <f>SUM(F48:F49)</f>
        <v>2901</v>
      </c>
      <c r="G50" s="9"/>
      <c r="H50" s="13"/>
      <c r="I50" s="11" t="s">
        <v>78</v>
      </c>
      <c r="J50" s="7">
        <v>257</v>
      </c>
      <c r="K50" s="27">
        <v>302</v>
      </c>
      <c r="L50" s="27">
        <v>317</v>
      </c>
      <c r="M50" s="8">
        <f t="shared" si="5"/>
        <v>619</v>
      </c>
    </row>
    <row r="51" spans="1:13" x14ac:dyDescent="0.2">
      <c r="C51" s="34"/>
      <c r="D51" s="34"/>
      <c r="E51" s="34"/>
      <c r="F51" s="34"/>
      <c r="G51" s="9"/>
      <c r="H51" s="13"/>
      <c r="I51" s="11" t="s">
        <v>80</v>
      </c>
      <c r="J51" s="7">
        <v>50</v>
      </c>
      <c r="K51" s="27">
        <v>62</v>
      </c>
      <c r="L51" s="27">
        <v>59</v>
      </c>
      <c r="M51" s="8">
        <f t="shared" si="5"/>
        <v>121</v>
      </c>
    </row>
    <row r="52" spans="1:13" x14ac:dyDescent="0.2">
      <c r="C52" s="34"/>
      <c r="D52" s="34"/>
      <c r="E52" s="34"/>
      <c r="F52" s="34"/>
      <c r="G52" s="9"/>
      <c r="H52" s="13"/>
      <c r="I52" s="11" t="s">
        <v>82</v>
      </c>
      <c r="J52" s="7">
        <v>60</v>
      </c>
      <c r="K52" s="27">
        <v>64</v>
      </c>
      <c r="L52" s="27">
        <v>54</v>
      </c>
      <c r="M52" s="8">
        <f t="shared" si="5"/>
        <v>118</v>
      </c>
    </row>
    <row r="53" spans="1:13" x14ac:dyDescent="0.2">
      <c r="B53" s="50" t="s">
        <v>97</v>
      </c>
      <c r="C53" s="50"/>
      <c r="D53" s="50"/>
      <c r="E53" s="50"/>
      <c r="F53" s="50"/>
      <c r="G53" s="9"/>
      <c r="H53" s="13"/>
      <c r="I53" s="11" t="s">
        <v>83</v>
      </c>
      <c r="J53" s="7">
        <v>193</v>
      </c>
      <c r="K53" s="27">
        <v>200</v>
      </c>
      <c r="L53" s="27">
        <v>219</v>
      </c>
      <c r="M53" s="8">
        <f t="shared" si="5"/>
        <v>419</v>
      </c>
    </row>
    <row r="54" spans="1:13" x14ac:dyDescent="0.2">
      <c r="B54" s="50"/>
      <c r="C54" s="50"/>
      <c r="D54" s="50"/>
      <c r="E54" s="50"/>
      <c r="F54" s="50"/>
      <c r="G54" s="9"/>
      <c r="H54" s="13"/>
      <c r="I54" s="11" t="s">
        <v>85</v>
      </c>
      <c r="J54" s="7">
        <v>376</v>
      </c>
      <c r="K54" s="27">
        <v>424</v>
      </c>
      <c r="L54" s="27">
        <v>454</v>
      </c>
      <c r="M54" s="8">
        <f t="shared" si="5"/>
        <v>878</v>
      </c>
    </row>
    <row r="55" spans="1:13" x14ac:dyDescent="0.2">
      <c r="B55" s="50"/>
      <c r="C55" s="50"/>
      <c r="D55" s="50"/>
      <c r="E55" s="50"/>
      <c r="F55" s="50"/>
      <c r="G55" s="9"/>
      <c r="H55" s="13"/>
      <c r="I55" s="11" t="s">
        <v>87</v>
      </c>
      <c r="J55" s="7">
        <v>556</v>
      </c>
      <c r="K55" s="27">
        <v>644</v>
      </c>
      <c r="L55" s="27">
        <v>655</v>
      </c>
      <c r="M55" s="8">
        <f t="shared" si="5"/>
        <v>1299</v>
      </c>
    </row>
    <row r="56" spans="1:13" x14ac:dyDescent="0.2">
      <c r="B56" s="50"/>
      <c r="C56" s="50"/>
      <c r="D56" s="50"/>
      <c r="E56" s="50"/>
      <c r="F56" s="50"/>
      <c r="G56" s="9"/>
      <c r="H56" s="13"/>
      <c r="I56" s="11" t="s">
        <v>89</v>
      </c>
      <c r="J56" s="7">
        <v>440</v>
      </c>
      <c r="K56" s="27">
        <v>433</v>
      </c>
      <c r="L56" s="27">
        <v>448</v>
      </c>
      <c r="M56" s="8">
        <f t="shared" si="5"/>
        <v>881</v>
      </c>
    </row>
    <row r="57" spans="1:13" x14ac:dyDescent="0.2">
      <c r="B57" s="50"/>
      <c r="C57" s="50"/>
      <c r="D57" s="50"/>
      <c r="E57" s="50"/>
      <c r="F57" s="50"/>
      <c r="G57" s="9"/>
      <c r="H57" s="13"/>
      <c r="I57" s="11" t="s">
        <v>90</v>
      </c>
      <c r="J57" s="7">
        <v>676</v>
      </c>
      <c r="K57" s="27">
        <v>700</v>
      </c>
      <c r="L57" s="27">
        <v>683</v>
      </c>
      <c r="M57" s="8">
        <f t="shared" si="5"/>
        <v>1383</v>
      </c>
    </row>
    <row r="58" spans="1:13" x14ac:dyDescent="0.2">
      <c r="B58" s="50"/>
      <c r="C58" s="50"/>
      <c r="D58" s="50"/>
      <c r="E58" s="50"/>
      <c r="F58" s="50"/>
      <c r="G58" s="9"/>
      <c r="H58" s="13"/>
      <c r="I58" s="11" t="s">
        <v>91</v>
      </c>
      <c r="J58" s="7">
        <v>689</v>
      </c>
      <c r="K58" s="27">
        <v>822</v>
      </c>
      <c r="L58" s="27">
        <v>880</v>
      </c>
      <c r="M58" s="8">
        <f t="shared" si="5"/>
        <v>1702</v>
      </c>
    </row>
    <row r="59" spans="1:13" x14ac:dyDescent="0.2">
      <c r="B59" s="50"/>
      <c r="C59" s="50"/>
      <c r="D59" s="50"/>
      <c r="E59" s="50"/>
      <c r="F59" s="50"/>
      <c r="G59" s="9"/>
      <c r="H59" s="14"/>
      <c r="I59" s="15" t="s">
        <v>23</v>
      </c>
      <c r="J59" s="16">
        <f>SUM(J46:J58)</f>
        <v>6276</v>
      </c>
      <c r="K59" s="16">
        <f t="shared" ref="K59:M59" si="6">SUM(K46:K58)</f>
        <v>6699</v>
      </c>
      <c r="L59" s="16">
        <f t="shared" si="6"/>
        <v>6840</v>
      </c>
      <c r="M59" s="16">
        <f t="shared" si="6"/>
        <v>13539</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41325</v>
      </c>
      <c r="K62" s="23">
        <f>D40+D46+D50+K14+K38+K44+K59</f>
        <v>43267</v>
      </c>
      <c r="L62" s="23">
        <f>E40+E46+E50+L14+L38+L44+L59</f>
        <v>43299</v>
      </c>
      <c r="M62" s="23">
        <f>F40+F46+F50+M14+M38+M44+M59</f>
        <v>86566</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年6月1日現在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47</v>
      </c>
      <c r="K71" s="27">
        <v>43</v>
      </c>
      <c r="L71" s="27">
        <v>6</v>
      </c>
      <c r="M71" s="8">
        <f t="shared" ref="M71:M77" si="8">K71+L71</f>
        <v>49</v>
      </c>
    </row>
    <row r="72" spans="1:13" x14ac:dyDescent="0.2">
      <c r="A72" s="12"/>
      <c r="B72" s="6" t="s">
        <v>10</v>
      </c>
      <c r="C72" s="7">
        <v>92</v>
      </c>
      <c r="D72" s="27">
        <v>61</v>
      </c>
      <c r="E72" s="27">
        <v>54</v>
      </c>
      <c r="F72" s="8">
        <f t="shared" si="7"/>
        <v>115</v>
      </c>
      <c r="G72" s="9"/>
      <c r="H72" s="13"/>
      <c r="I72" s="11" t="s">
        <v>11</v>
      </c>
      <c r="J72" s="7">
        <v>148</v>
      </c>
      <c r="K72" s="27">
        <v>116</v>
      </c>
      <c r="L72" s="27">
        <v>68</v>
      </c>
      <c r="M72" s="8">
        <f t="shared" si="8"/>
        <v>184</v>
      </c>
    </row>
    <row r="73" spans="1:13" x14ac:dyDescent="0.2">
      <c r="A73" s="12"/>
      <c r="B73" s="6" t="s">
        <v>12</v>
      </c>
      <c r="C73" s="7">
        <v>38</v>
      </c>
      <c r="D73" s="27">
        <v>23</v>
      </c>
      <c r="E73" s="27">
        <v>24</v>
      </c>
      <c r="F73" s="8">
        <f t="shared" si="7"/>
        <v>47</v>
      </c>
      <c r="G73" s="9"/>
      <c r="H73" s="13"/>
      <c r="I73" s="11" t="s">
        <v>13</v>
      </c>
      <c r="J73" s="7">
        <v>3</v>
      </c>
      <c r="K73" s="27">
        <v>2</v>
      </c>
      <c r="L73" s="27">
        <v>1</v>
      </c>
      <c r="M73" s="8">
        <f t="shared" si="8"/>
        <v>3</v>
      </c>
    </row>
    <row r="74" spans="1:13" x14ac:dyDescent="0.2">
      <c r="A74" s="12"/>
      <c r="B74" s="6" t="s">
        <v>14</v>
      </c>
      <c r="C74" s="7">
        <v>85</v>
      </c>
      <c r="D74" s="27">
        <v>52</v>
      </c>
      <c r="E74" s="27">
        <v>50</v>
      </c>
      <c r="F74" s="8">
        <f t="shared" si="7"/>
        <v>102</v>
      </c>
      <c r="G74" s="9"/>
      <c r="H74" s="13"/>
      <c r="I74" s="11" t="s">
        <v>15</v>
      </c>
      <c r="J74" s="7">
        <v>10</v>
      </c>
      <c r="K74" s="27">
        <v>6</v>
      </c>
      <c r="L74" s="27">
        <v>4</v>
      </c>
      <c r="M74" s="8">
        <f t="shared" si="8"/>
        <v>10</v>
      </c>
    </row>
    <row r="75" spans="1:13" x14ac:dyDescent="0.2">
      <c r="A75" s="12"/>
      <c r="B75" s="6" t="s">
        <v>16</v>
      </c>
      <c r="C75" s="7">
        <v>90</v>
      </c>
      <c r="D75" s="27">
        <v>50</v>
      </c>
      <c r="E75" s="27">
        <v>55</v>
      </c>
      <c r="F75" s="8">
        <f t="shared" si="7"/>
        <v>105</v>
      </c>
      <c r="G75" s="9"/>
      <c r="H75" s="13"/>
      <c r="I75" s="11" t="s">
        <v>17</v>
      </c>
      <c r="J75" s="7">
        <v>153</v>
      </c>
      <c r="K75" s="27">
        <v>67</v>
      </c>
      <c r="L75" s="27">
        <v>88</v>
      </c>
      <c r="M75" s="8">
        <f t="shared" si="8"/>
        <v>155</v>
      </c>
    </row>
    <row r="76" spans="1:13" x14ac:dyDescent="0.2">
      <c r="A76" s="12"/>
      <c r="B76" s="6" t="s">
        <v>18</v>
      </c>
      <c r="C76" s="7">
        <v>128</v>
      </c>
      <c r="D76" s="27">
        <v>58</v>
      </c>
      <c r="E76" s="27">
        <v>91</v>
      </c>
      <c r="F76" s="8">
        <f t="shared" si="7"/>
        <v>149</v>
      </c>
      <c r="G76" s="9"/>
      <c r="H76" s="13"/>
      <c r="I76" s="11" t="s">
        <v>19</v>
      </c>
      <c r="J76" s="7">
        <v>14</v>
      </c>
      <c r="K76" s="27">
        <v>15</v>
      </c>
      <c r="L76" s="27">
        <v>4</v>
      </c>
      <c r="M76" s="8">
        <f t="shared" si="8"/>
        <v>19</v>
      </c>
    </row>
    <row r="77" spans="1:13" x14ac:dyDescent="0.2">
      <c r="A77" s="12"/>
      <c r="B77" s="6" t="s">
        <v>20</v>
      </c>
      <c r="C77" s="7">
        <v>30</v>
      </c>
      <c r="D77" s="27">
        <v>13</v>
      </c>
      <c r="E77" s="27">
        <v>22</v>
      </c>
      <c r="F77" s="8">
        <f t="shared" si="7"/>
        <v>35</v>
      </c>
      <c r="G77" s="9"/>
      <c r="H77" s="13"/>
      <c r="I77" s="11" t="s">
        <v>21</v>
      </c>
      <c r="J77" s="7">
        <v>0</v>
      </c>
      <c r="K77" s="27">
        <v>0</v>
      </c>
      <c r="L77" s="27">
        <v>0</v>
      </c>
      <c r="M77" s="8">
        <f t="shared" si="8"/>
        <v>0</v>
      </c>
    </row>
    <row r="78" spans="1:13" x14ac:dyDescent="0.2">
      <c r="A78" s="12"/>
      <c r="B78" s="6" t="s">
        <v>22</v>
      </c>
      <c r="C78" s="7">
        <v>75</v>
      </c>
      <c r="D78" s="27">
        <v>52</v>
      </c>
      <c r="E78" s="27">
        <v>38</v>
      </c>
      <c r="F78" s="8">
        <f t="shared" si="7"/>
        <v>90</v>
      </c>
      <c r="G78" s="9"/>
      <c r="H78" s="14"/>
      <c r="I78" s="15" t="s">
        <v>23</v>
      </c>
      <c r="J78" s="16">
        <f>SUM(J71:J77)</f>
        <v>375</v>
      </c>
      <c r="K78" s="16">
        <f>SUM(K71:K77)</f>
        <v>249</v>
      </c>
      <c r="L78" s="16">
        <f>SUM(L71:L77)</f>
        <v>171</v>
      </c>
      <c r="M78" s="16">
        <f>SUM(M71:M77)</f>
        <v>420</v>
      </c>
    </row>
    <row r="79" spans="1:13" x14ac:dyDescent="0.2">
      <c r="A79" s="12"/>
      <c r="B79" s="6" t="s">
        <v>24</v>
      </c>
      <c r="C79" s="7">
        <v>47</v>
      </c>
      <c r="D79" s="27">
        <v>35</v>
      </c>
      <c r="E79" s="27">
        <v>29</v>
      </c>
      <c r="F79" s="8">
        <f t="shared" si="7"/>
        <v>64</v>
      </c>
      <c r="G79" s="9"/>
      <c r="H79" s="17" t="s">
        <v>25</v>
      </c>
      <c r="I79" s="28"/>
      <c r="J79" s="28"/>
      <c r="K79" s="28"/>
      <c r="L79" s="28"/>
      <c r="M79" s="29"/>
    </row>
    <row r="80" spans="1:13" x14ac:dyDescent="0.2">
      <c r="A80" s="12"/>
      <c r="B80" s="6" t="s">
        <v>26</v>
      </c>
      <c r="C80" s="7">
        <v>47</v>
      </c>
      <c r="D80" s="27">
        <v>29</v>
      </c>
      <c r="E80" s="27">
        <v>38</v>
      </c>
      <c r="F80" s="8">
        <f t="shared" si="7"/>
        <v>67</v>
      </c>
      <c r="G80" s="9"/>
      <c r="H80" s="10"/>
      <c r="I80" s="11" t="s">
        <v>27</v>
      </c>
      <c r="J80" s="7">
        <v>6</v>
      </c>
      <c r="K80" s="27">
        <v>3</v>
      </c>
      <c r="L80" s="27">
        <v>3</v>
      </c>
      <c r="M80" s="8">
        <f t="shared" ref="M80:M84" si="9">K80+L80</f>
        <v>6</v>
      </c>
    </row>
    <row r="81" spans="1:13" x14ac:dyDescent="0.2">
      <c r="A81" s="12"/>
      <c r="B81" s="6" t="s">
        <v>28</v>
      </c>
      <c r="C81" s="7">
        <v>46</v>
      </c>
      <c r="D81" s="27">
        <v>30</v>
      </c>
      <c r="E81" s="27">
        <v>32</v>
      </c>
      <c r="F81" s="8">
        <f t="shared" si="7"/>
        <v>62</v>
      </c>
      <c r="G81" s="9"/>
      <c r="H81" s="30"/>
      <c r="I81" s="11" t="s">
        <v>29</v>
      </c>
      <c r="J81" s="7">
        <v>0</v>
      </c>
      <c r="K81" s="27">
        <v>0</v>
      </c>
      <c r="L81" s="27">
        <v>0</v>
      </c>
      <c r="M81" s="8">
        <f t="shared" si="9"/>
        <v>0</v>
      </c>
    </row>
    <row r="82" spans="1:13" x14ac:dyDescent="0.2">
      <c r="A82" s="12"/>
      <c r="B82" s="6" t="s">
        <v>30</v>
      </c>
      <c r="C82" s="7">
        <v>40</v>
      </c>
      <c r="D82" s="27">
        <v>24</v>
      </c>
      <c r="E82" s="27">
        <v>25</v>
      </c>
      <c r="F82" s="8">
        <f t="shared" si="7"/>
        <v>49</v>
      </c>
      <c r="G82" s="9"/>
      <c r="H82" s="30"/>
      <c r="I82" s="11" t="s">
        <v>31</v>
      </c>
      <c r="J82" s="7">
        <v>3</v>
      </c>
      <c r="K82" s="27">
        <v>3</v>
      </c>
      <c r="L82" s="27">
        <v>0</v>
      </c>
      <c r="M82" s="8">
        <f t="shared" si="9"/>
        <v>3</v>
      </c>
    </row>
    <row r="83" spans="1:13" x14ac:dyDescent="0.2">
      <c r="A83" s="12"/>
      <c r="B83" s="6" t="s">
        <v>32</v>
      </c>
      <c r="C83" s="7">
        <v>61</v>
      </c>
      <c r="D83" s="27">
        <v>52</v>
      </c>
      <c r="E83" s="27">
        <v>38</v>
      </c>
      <c r="F83" s="8">
        <f t="shared" si="7"/>
        <v>90</v>
      </c>
      <c r="G83" s="9"/>
      <c r="H83" s="30"/>
      <c r="I83" s="11" t="s">
        <v>33</v>
      </c>
      <c r="J83" s="7">
        <v>2</v>
      </c>
      <c r="K83" s="27">
        <v>0</v>
      </c>
      <c r="L83" s="27">
        <v>2</v>
      </c>
      <c r="M83" s="8">
        <f t="shared" si="9"/>
        <v>2</v>
      </c>
    </row>
    <row r="84" spans="1:13" x14ac:dyDescent="0.2">
      <c r="A84" s="12"/>
      <c r="B84" s="6" t="s">
        <v>34</v>
      </c>
      <c r="C84" s="7">
        <v>14</v>
      </c>
      <c r="D84" s="27">
        <v>15</v>
      </c>
      <c r="E84" s="27">
        <v>17</v>
      </c>
      <c r="F84" s="8">
        <f t="shared" si="7"/>
        <v>32</v>
      </c>
      <c r="G84" s="9"/>
      <c r="H84" s="30"/>
      <c r="I84" s="11" t="s">
        <v>35</v>
      </c>
      <c r="J84" s="7">
        <v>7</v>
      </c>
      <c r="K84" s="27">
        <v>5</v>
      </c>
      <c r="L84" s="27">
        <v>5</v>
      </c>
      <c r="M84" s="8">
        <f t="shared" si="9"/>
        <v>10</v>
      </c>
    </row>
    <row r="85" spans="1:13" x14ac:dyDescent="0.2">
      <c r="A85" s="12"/>
      <c r="B85" s="6" t="s">
        <v>36</v>
      </c>
      <c r="C85" s="7">
        <v>54</v>
      </c>
      <c r="D85" s="27">
        <v>46</v>
      </c>
      <c r="E85" s="27">
        <v>29</v>
      </c>
      <c r="F85" s="8">
        <f t="shared" si="7"/>
        <v>75</v>
      </c>
      <c r="G85" s="9"/>
      <c r="H85" s="30"/>
      <c r="I85" s="11" t="s">
        <v>37</v>
      </c>
      <c r="J85" s="7">
        <v>2</v>
      </c>
      <c r="K85" s="27">
        <v>0</v>
      </c>
      <c r="L85" s="27">
        <v>2</v>
      </c>
      <c r="M85" s="8">
        <f>K85+L85</f>
        <v>2</v>
      </c>
    </row>
    <row r="86" spans="1:13" x14ac:dyDescent="0.2">
      <c r="A86" s="12"/>
      <c r="B86" s="6" t="s">
        <v>38</v>
      </c>
      <c r="C86" s="7">
        <v>49</v>
      </c>
      <c r="D86" s="27">
        <v>38</v>
      </c>
      <c r="E86" s="27">
        <v>22</v>
      </c>
      <c r="F86" s="8">
        <f t="shared" si="7"/>
        <v>60</v>
      </c>
      <c r="G86" s="9"/>
      <c r="H86" s="30"/>
      <c r="I86" s="11" t="s">
        <v>39</v>
      </c>
      <c r="J86" s="7">
        <v>15</v>
      </c>
      <c r="K86" s="27">
        <v>10</v>
      </c>
      <c r="L86" s="27">
        <v>8</v>
      </c>
      <c r="M86" s="8">
        <f t="shared" ref="M86:M91" si="10">K86+L86</f>
        <v>18</v>
      </c>
    </row>
    <row r="87" spans="1:13" x14ac:dyDescent="0.2">
      <c r="A87" s="12"/>
      <c r="B87" s="6" t="s">
        <v>40</v>
      </c>
      <c r="C87" s="7">
        <v>57</v>
      </c>
      <c r="D87" s="27">
        <v>54</v>
      </c>
      <c r="E87" s="27">
        <v>38</v>
      </c>
      <c r="F87" s="8">
        <f t="shared" si="7"/>
        <v>92</v>
      </c>
      <c r="G87" s="9"/>
      <c r="H87" s="30"/>
      <c r="I87" s="11" t="s">
        <v>41</v>
      </c>
      <c r="J87" s="7">
        <v>44</v>
      </c>
      <c r="K87" s="27">
        <v>24</v>
      </c>
      <c r="L87" s="27">
        <v>22</v>
      </c>
      <c r="M87" s="8">
        <f t="shared" si="10"/>
        <v>46</v>
      </c>
    </row>
    <row r="88" spans="1:13" x14ac:dyDescent="0.2">
      <c r="A88" s="12"/>
      <c r="B88" s="6" t="s">
        <v>42</v>
      </c>
      <c r="C88" s="7">
        <v>39</v>
      </c>
      <c r="D88" s="27">
        <v>27</v>
      </c>
      <c r="E88" s="27">
        <v>33</v>
      </c>
      <c r="F88" s="8">
        <f t="shared" si="7"/>
        <v>60</v>
      </c>
      <c r="G88" s="9"/>
      <c r="H88" s="30"/>
      <c r="I88" s="11" t="s">
        <v>43</v>
      </c>
      <c r="J88" s="7">
        <v>0</v>
      </c>
      <c r="K88" s="27">
        <v>0</v>
      </c>
      <c r="L88" s="27">
        <v>0</v>
      </c>
      <c r="M88" s="8">
        <f t="shared" si="10"/>
        <v>0</v>
      </c>
    </row>
    <row r="89" spans="1:13" x14ac:dyDescent="0.2">
      <c r="A89" s="12"/>
      <c r="B89" s="6" t="s">
        <v>44</v>
      </c>
      <c r="C89" s="7">
        <v>45</v>
      </c>
      <c r="D89" s="27">
        <v>31</v>
      </c>
      <c r="E89" s="27">
        <v>32</v>
      </c>
      <c r="F89" s="8">
        <f t="shared" si="7"/>
        <v>63</v>
      </c>
      <c r="G89" s="9"/>
      <c r="H89" s="30"/>
      <c r="I89" s="11" t="s">
        <v>45</v>
      </c>
      <c r="J89" s="7">
        <v>163</v>
      </c>
      <c r="K89" s="27">
        <v>87</v>
      </c>
      <c r="L89" s="27">
        <v>97</v>
      </c>
      <c r="M89" s="8">
        <f t="shared" si="10"/>
        <v>184</v>
      </c>
    </row>
    <row r="90" spans="1:13" x14ac:dyDescent="0.2">
      <c r="A90" s="12"/>
      <c r="B90" s="6" t="s">
        <v>46</v>
      </c>
      <c r="C90" s="7">
        <v>34</v>
      </c>
      <c r="D90" s="27">
        <v>26</v>
      </c>
      <c r="E90" s="27">
        <v>17</v>
      </c>
      <c r="F90" s="8">
        <f t="shared" si="7"/>
        <v>43</v>
      </c>
      <c r="G90" s="9"/>
      <c r="H90" s="30"/>
      <c r="I90" s="11" t="s">
        <v>47</v>
      </c>
      <c r="J90" s="7">
        <v>144</v>
      </c>
      <c r="K90" s="27">
        <v>77</v>
      </c>
      <c r="L90" s="27">
        <v>75</v>
      </c>
      <c r="M90" s="8">
        <f t="shared" si="10"/>
        <v>152</v>
      </c>
    </row>
    <row r="91" spans="1:13" x14ac:dyDescent="0.2">
      <c r="A91" s="12"/>
      <c r="B91" s="6" t="s">
        <v>48</v>
      </c>
      <c r="C91" s="7">
        <v>91</v>
      </c>
      <c r="D91" s="27">
        <v>49</v>
      </c>
      <c r="E91" s="27">
        <v>73</v>
      </c>
      <c r="F91" s="8">
        <f t="shared" si="7"/>
        <v>122</v>
      </c>
      <c r="G91" s="9"/>
      <c r="H91" s="30"/>
      <c r="I91" s="11" t="s">
        <v>49</v>
      </c>
      <c r="J91" s="7">
        <v>21</v>
      </c>
      <c r="K91" s="27">
        <v>8</v>
      </c>
      <c r="L91" s="27">
        <v>18</v>
      </c>
      <c r="M91" s="8">
        <f t="shared" si="10"/>
        <v>26</v>
      </c>
    </row>
    <row r="92" spans="1:13" x14ac:dyDescent="0.2">
      <c r="A92" s="12"/>
      <c r="B92" s="6" t="s">
        <v>50</v>
      </c>
      <c r="C92" s="7">
        <v>70</v>
      </c>
      <c r="D92" s="27">
        <v>45</v>
      </c>
      <c r="E92" s="27">
        <v>44</v>
      </c>
      <c r="F92" s="8">
        <f t="shared" si="7"/>
        <v>89</v>
      </c>
      <c r="G92" s="9"/>
      <c r="H92" s="30"/>
      <c r="I92" s="11" t="s">
        <v>51</v>
      </c>
      <c r="J92" s="7">
        <v>15</v>
      </c>
      <c r="K92" s="27">
        <v>13</v>
      </c>
      <c r="L92" s="27">
        <v>12</v>
      </c>
      <c r="M92" s="8">
        <f>K92+L92</f>
        <v>25</v>
      </c>
    </row>
    <row r="93" spans="1:13" x14ac:dyDescent="0.2">
      <c r="A93" s="12"/>
      <c r="B93" s="6" t="s">
        <v>52</v>
      </c>
      <c r="C93" s="7">
        <v>71</v>
      </c>
      <c r="D93" s="27">
        <v>56</v>
      </c>
      <c r="E93" s="27">
        <v>52</v>
      </c>
      <c r="F93" s="8">
        <f t="shared" si="7"/>
        <v>108</v>
      </c>
      <c r="G93" s="9"/>
      <c r="H93" s="30"/>
      <c r="I93" s="11" t="s">
        <v>53</v>
      </c>
      <c r="J93" s="7">
        <v>2</v>
      </c>
      <c r="K93" s="27">
        <v>2</v>
      </c>
      <c r="L93" s="27">
        <v>0</v>
      </c>
      <c r="M93" s="8">
        <f>K93+L93</f>
        <v>2</v>
      </c>
    </row>
    <row r="94" spans="1:13" x14ac:dyDescent="0.2">
      <c r="A94" s="12"/>
      <c r="B94" s="6" t="s">
        <v>54</v>
      </c>
      <c r="C94" s="7">
        <v>139</v>
      </c>
      <c r="D94" s="27">
        <v>113</v>
      </c>
      <c r="E94" s="27">
        <v>88</v>
      </c>
      <c r="F94" s="8">
        <f t="shared" si="7"/>
        <v>201</v>
      </c>
      <c r="G94" s="9"/>
      <c r="H94" s="30"/>
      <c r="I94" s="11" t="s">
        <v>55</v>
      </c>
      <c r="J94" s="7">
        <v>3</v>
      </c>
      <c r="K94" s="27">
        <v>3</v>
      </c>
      <c r="L94" s="27">
        <v>3</v>
      </c>
      <c r="M94" s="8">
        <f>K94+L94</f>
        <v>6</v>
      </c>
    </row>
    <row r="95" spans="1:13" x14ac:dyDescent="0.2">
      <c r="A95" s="12"/>
      <c r="B95" s="6" t="s">
        <v>56</v>
      </c>
      <c r="C95" s="7">
        <v>78</v>
      </c>
      <c r="D95" s="27">
        <v>58</v>
      </c>
      <c r="E95" s="27">
        <v>67</v>
      </c>
      <c r="F95" s="8">
        <f t="shared" si="7"/>
        <v>125</v>
      </c>
      <c r="G95" s="9"/>
      <c r="H95" s="13"/>
      <c r="I95" s="11" t="s">
        <v>106</v>
      </c>
      <c r="J95" s="7">
        <v>9</v>
      </c>
      <c r="K95" s="27">
        <v>7</v>
      </c>
      <c r="L95" s="27">
        <v>3</v>
      </c>
      <c r="M95" s="8">
        <f t="shared" ref="M95:M99" si="11">K95+L95</f>
        <v>10</v>
      </c>
    </row>
    <row r="96" spans="1:13" x14ac:dyDescent="0.2">
      <c r="A96" s="12"/>
      <c r="B96" s="6" t="s">
        <v>57</v>
      </c>
      <c r="C96" s="7">
        <v>116</v>
      </c>
      <c r="D96" s="27">
        <v>94</v>
      </c>
      <c r="E96" s="27">
        <v>52</v>
      </c>
      <c r="F96" s="8">
        <f t="shared" si="7"/>
        <v>146</v>
      </c>
      <c r="G96" s="9"/>
      <c r="H96" s="30"/>
      <c r="I96" s="11" t="s">
        <v>107</v>
      </c>
      <c r="J96" s="7">
        <v>5</v>
      </c>
      <c r="K96" s="27">
        <v>2</v>
      </c>
      <c r="L96" s="27">
        <v>3</v>
      </c>
      <c r="M96" s="8">
        <f t="shared" si="11"/>
        <v>5</v>
      </c>
    </row>
    <row r="97" spans="1:13" x14ac:dyDescent="0.2">
      <c r="A97" s="12"/>
      <c r="B97" s="6" t="s">
        <v>59</v>
      </c>
      <c r="C97" s="7">
        <v>98</v>
      </c>
      <c r="D97" s="27">
        <v>84</v>
      </c>
      <c r="E97" s="27">
        <v>68</v>
      </c>
      <c r="F97" s="8">
        <f t="shared" si="7"/>
        <v>152</v>
      </c>
      <c r="G97" s="9"/>
      <c r="H97" s="30"/>
      <c r="I97" s="11" t="s">
        <v>108</v>
      </c>
      <c r="J97" s="7">
        <v>11</v>
      </c>
      <c r="K97" s="27">
        <v>5</v>
      </c>
      <c r="L97" s="27">
        <v>6</v>
      </c>
      <c r="M97" s="8">
        <f t="shared" si="11"/>
        <v>11</v>
      </c>
    </row>
    <row r="98" spans="1:13" x14ac:dyDescent="0.2">
      <c r="A98" s="12"/>
      <c r="B98" s="6" t="s">
        <v>61</v>
      </c>
      <c r="C98" s="7">
        <v>72</v>
      </c>
      <c r="D98" s="27">
        <v>58</v>
      </c>
      <c r="E98" s="27">
        <v>53</v>
      </c>
      <c r="F98" s="8">
        <f t="shared" si="7"/>
        <v>111</v>
      </c>
      <c r="G98" s="9"/>
      <c r="H98" s="30"/>
      <c r="I98" s="11" t="s">
        <v>109</v>
      </c>
      <c r="J98" s="7">
        <v>10</v>
      </c>
      <c r="K98" s="27">
        <v>11</v>
      </c>
      <c r="L98" s="27">
        <v>6</v>
      </c>
      <c r="M98" s="8">
        <f t="shared" si="11"/>
        <v>17</v>
      </c>
    </row>
    <row r="99" spans="1:13" x14ac:dyDescent="0.2">
      <c r="A99" s="12"/>
      <c r="B99" s="6" t="s">
        <v>63</v>
      </c>
      <c r="C99" s="7">
        <v>46</v>
      </c>
      <c r="D99" s="27">
        <v>38</v>
      </c>
      <c r="E99" s="27">
        <v>16</v>
      </c>
      <c r="F99" s="8">
        <f t="shared" si="7"/>
        <v>54</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9</v>
      </c>
      <c r="K100" s="27">
        <v>6</v>
      </c>
      <c r="L100" s="27">
        <v>4</v>
      </c>
      <c r="M100" s="8">
        <f>K100+L100</f>
        <v>10</v>
      </c>
    </row>
    <row r="101" spans="1:13" x14ac:dyDescent="0.2">
      <c r="A101" s="12"/>
      <c r="B101" s="6" t="s">
        <v>67</v>
      </c>
      <c r="C101" s="7">
        <v>9</v>
      </c>
      <c r="D101" s="27">
        <v>9</v>
      </c>
      <c r="E101" s="27">
        <v>6</v>
      </c>
      <c r="F101" s="8">
        <f t="shared" si="7"/>
        <v>15</v>
      </c>
      <c r="G101" s="9"/>
      <c r="H101" s="30"/>
      <c r="I101" s="11" t="s">
        <v>112</v>
      </c>
      <c r="J101" s="7">
        <v>11</v>
      </c>
      <c r="K101" s="27">
        <v>4</v>
      </c>
      <c r="L101" s="27">
        <v>9</v>
      </c>
      <c r="M101" s="8">
        <f t="shared" ref="M101" si="12">K101+L101</f>
        <v>13</v>
      </c>
    </row>
    <row r="102" spans="1:13" x14ac:dyDescent="0.2">
      <c r="A102" s="12"/>
      <c r="B102" s="6" t="s">
        <v>68</v>
      </c>
      <c r="C102" s="7">
        <v>25</v>
      </c>
      <c r="D102" s="27">
        <v>20</v>
      </c>
      <c r="E102" s="27">
        <v>15</v>
      </c>
      <c r="F102" s="8">
        <f t="shared" si="7"/>
        <v>35</v>
      </c>
      <c r="G102" s="9"/>
      <c r="H102" s="30"/>
      <c r="I102" s="15" t="s">
        <v>23</v>
      </c>
      <c r="J102" s="16">
        <f>SUM(J80:J101)</f>
        <v>487</v>
      </c>
      <c r="K102" s="16">
        <f>SUM(K80:K101)</f>
        <v>271</v>
      </c>
      <c r="L102" s="16">
        <f>SUM(L80:L101)</f>
        <v>282</v>
      </c>
      <c r="M102" s="16">
        <f>SUM(M80:M101)</f>
        <v>553</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1904</v>
      </c>
      <c r="D104" s="16">
        <f>SUM(D71:D103)</f>
        <v>1356</v>
      </c>
      <c r="E104" s="16">
        <f>SUM(E71:E103)</f>
        <v>1223</v>
      </c>
      <c r="F104" s="16">
        <f>SUM(F71:F103)</f>
        <v>2579</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74</v>
      </c>
      <c r="D106" s="27">
        <v>47</v>
      </c>
      <c r="E106" s="27">
        <v>50</v>
      </c>
      <c r="F106" s="8">
        <f>D106+E106</f>
        <v>97</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15</v>
      </c>
      <c r="K107" s="27">
        <v>7</v>
      </c>
      <c r="L107" s="27">
        <v>9</v>
      </c>
      <c r="M107" s="8">
        <f>K107+L107</f>
        <v>16</v>
      </c>
    </row>
    <row r="108" spans="1:13" x14ac:dyDescent="0.2">
      <c r="A108" s="12"/>
      <c r="B108" s="6" t="s">
        <v>79</v>
      </c>
      <c r="C108" s="7">
        <v>125</v>
      </c>
      <c r="D108" s="27">
        <v>108</v>
      </c>
      <c r="E108" s="27">
        <v>46</v>
      </c>
      <c r="F108" s="8">
        <f>D108+E108</f>
        <v>154</v>
      </c>
      <c r="G108" s="9"/>
      <c r="H108" s="14"/>
      <c r="I108" s="15" t="s">
        <v>23</v>
      </c>
      <c r="J108" s="16">
        <f>SUM(J104:J107)</f>
        <v>26</v>
      </c>
      <c r="K108" s="16">
        <f>SUM(K104:K107)</f>
        <v>10</v>
      </c>
      <c r="L108" s="16">
        <f>SUM(L104:L107)</f>
        <v>21</v>
      </c>
      <c r="M108" s="16">
        <f>SUM(M104:M107)</f>
        <v>31</v>
      </c>
    </row>
    <row r="109" spans="1:13" x14ac:dyDescent="0.2">
      <c r="A109" s="12"/>
      <c r="B109" s="6" t="s">
        <v>81</v>
      </c>
      <c r="C109" s="7">
        <v>35</v>
      </c>
      <c r="D109" s="27">
        <v>23</v>
      </c>
      <c r="E109" s="27">
        <v>24</v>
      </c>
      <c r="F109" s="8">
        <f>D109+E109</f>
        <v>47</v>
      </c>
      <c r="G109" s="9"/>
      <c r="H109" s="17" t="s">
        <v>69</v>
      </c>
      <c r="I109" s="18"/>
      <c r="J109" s="18"/>
      <c r="K109" s="18"/>
      <c r="L109" s="18"/>
      <c r="M109" s="19"/>
    </row>
    <row r="110" spans="1:13" x14ac:dyDescent="0.2">
      <c r="A110" s="20"/>
      <c r="B110" s="21" t="s">
        <v>23</v>
      </c>
      <c r="C110" s="16">
        <f>SUM(C106:C109)</f>
        <v>243</v>
      </c>
      <c r="D110" s="16">
        <f>SUM(D106:D109)</f>
        <v>189</v>
      </c>
      <c r="E110" s="16">
        <f>SUM(E106:E109)</f>
        <v>124</v>
      </c>
      <c r="F110" s="16">
        <f>SUM(F106:F109)</f>
        <v>313</v>
      </c>
      <c r="G110" s="9"/>
      <c r="H110" s="13"/>
      <c r="I110" s="11" t="s">
        <v>71</v>
      </c>
      <c r="J110" s="7">
        <v>76</v>
      </c>
      <c r="K110" s="27">
        <v>47</v>
      </c>
      <c r="L110" s="27">
        <v>40</v>
      </c>
      <c r="M110" s="8">
        <f>K110+L110</f>
        <v>87</v>
      </c>
    </row>
    <row r="111" spans="1:13" x14ac:dyDescent="0.2">
      <c r="A111" s="3" t="s">
        <v>84</v>
      </c>
      <c r="B111" s="25"/>
      <c r="C111" s="28"/>
      <c r="D111" s="28"/>
      <c r="E111" s="28"/>
      <c r="F111" s="29"/>
      <c r="G111" s="9"/>
      <c r="H111" s="13"/>
      <c r="I111" s="11" t="s">
        <v>72</v>
      </c>
      <c r="J111" s="7">
        <v>94</v>
      </c>
      <c r="K111" s="27">
        <v>63</v>
      </c>
      <c r="L111" s="27">
        <v>62</v>
      </c>
      <c r="M111" s="8">
        <f>K111+L111</f>
        <v>125</v>
      </c>
    </row>
    <row r="112" spans="1:13" x14ac:dyDescent="0.2">
      <c r="A112" s="5"/>
      <c r="B112" s="6" t="s">
        <v>86</v>
      </c>
      <c r="C112" s="7">
        <v>22</v>
      </c>
      <c r="D112" s="27">
        <v>18</v>
      </c>
      <c r="E112" s="27">
        <v>10</v>
      </c>
      <c r="F112" s="8">
        <f>D112+E112</f>
        <v>28</v>
      </c>
      <c r="G112" s="9"/>
      <c r="H112" s="13"/>
      <c r="I112" s="11" t="s">
        <v>74</v>
      </c>
      <c r="J112" s="7">
        <v>242</v>
      </c>
      <c r="K112" s="27">
        <v>143</v>
      </c>
      <c r="L112" s="27">
        <v>141</v>
      </c>
      <c r="M112" s="8">
        <f>K112+L112</f>
        <v>284</v>
      </c>
    </row>
    <row r="113" spans="1:13" x14ac:dyDescent="0.2">
      <c r="A113" s="32"/>
      <c r="B113" s="6" t="s">
        <v>88</v>
      </c>
      <c r="C113" s="7">
        <v>11</v>
      </c>
      <c r="D113" s="27">
        <v>5</v>
      </c>
      <c r="E113" s="27">
        <v>6</v>
      </c>
      <c r="F113" s="8">
        <f>D113+E113</f>
        <v>11</v>
      </c>
      <c r="G113" s="9"/>
      <c r="H113" s="13"/>
      <c r="I113" s="11" t="s">
        <v>76</v>
      </c>
      <c r="J113" s="7">
        <v>41</v>
      </c>
      <c r="K113" s="27">
        <v>21</v>
      </c>
      <c r="L113" s="27">
        <v>34</v>
      </c>
      <c r="M113" s="8">
        <f t="shared" ref="M113:M122" si="13">K113+L113</f>
        <v>55</v>
      </c>
    </row>
    <row r="114" spans="1:13" x14ac:dyDescent="0.2">
      <c r="A114" s="33"/>
      <c r="B114" s="21" t="s">
        <v>23</v>
      </c>
      <c r="C114" s="16">
        <f>SUM(C112:C113)</f>
        <v>33</v>
      </c>
      <c r="D114" s="16">
        <f>SUM(D112:D113)</f>
        <v>23</v>
      </c>
      <c r="E114" s="16">
        <f>SUM(E112:E113)</f>
        <v>16</v>
      </c>
      <c r="F114" s="16">
        <f>SUM(F112:F113)</f>
        <v>39</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12</v>
      </c>
      <c r="L120" s="27">
        <v>16</v>
      </c>
      <c r="M120" s="8">
        <f t="shared" si="13"/>
        <v>28</v>
      </c>
    </row>
    <row r="121" spans="1:13" x14ac:dyDescent="0.2">
      <c r="B121" s="40"/>
      <c r="C121" s="40"/>
      <c r="D121" s="40"/>
      <c r="E121" s="40"/>
      <c r="F121" s="40"/>
      <c r="G121" s="9"/>
      <c r="H121" s="13"/>
      <c r="I121" s="11" t="s">
        <v>90</v>
      </c>
      <c r="J121" s="7">
        <v>85</v>
      </c>
      <c r="K121" s="27">
        <v>50</v>
      </c>
      <c r="L121" s="27">
        <v>52</v>
      </c>
      <c r="M121" s="8">
        <f t="shared" si="13"/>
        <v>102</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577</v>
      </c>
      <c r="K123" s="16">
        <f t="shared" ref="K123:M123" si="14">SUM(K110:K122)</f>
        <v>352</v>
      </c>
      <c r="L123" s="16">
        <f t="shared" si="14"/>
        <v>357</v>
      </c>
      <c r="M123" s="16">
        <f t="shared" si="14"/>
        <v>709</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3645</v>
      </c>
      <c r="K126" s="23">
        <f>D104+D110+D114+K78+K102+K108+K123</f>
        <v>2450</v>
      </c>
      <c r="L126" s="23">
        <f>E104+E110+E114+L78+L102+L108+L123</f>
        <v>2194</v>
      </c>
      <c r="M126" s="23">
        <f>F104+F110+F114+M78+M102+M108+M123</f>
        <v>4644</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79"/>
  <sheetViews>
    <sheetView zoomScaleNormal="100" workbookViewId="0">
      <selection activeCell="J110" sqref="J110:L11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98</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299</v>
      </c>
      <c r="D7" s="27">
        <v>287</v>
      </c>
      <c r="E7" s="27">
        <v>311</v>
      </c>
      <c r="F7" s="8">
        <f t="shared" ref="F7:F39" si="0">D7+E7</f>
        <v>598</v>
      </c>
      <c r="G7" s="9"/>
      <c r="H7" s="10"/>
      <c r="I7" s="11" t="s">
        <v>9</v>
      </c>
      <c r="J7" s="7">
        <v>617</v>
      </c>
      <c r="K7" s="27">
        <v>713</v>
      </c>
      <c r="L7" s="27">
        <v>732</v>
      </c>
      <c r="M7" s="8">
        <f t="shared" ref="M7:M13" si="1">K7+L7</f>
        <v>1445</v>
      </c>
    </row>
    <row r="8" spans="1:13" x14ac:dyDescent="0.2">
      <c r="A8" s="12"/>
      <c r="B8" s="6" t="s">
        <v>10</v>
      </c>
      <c r="C8" s="7">
        <v>369</v>
      </c>
      <c r="D8" s="27">
        <v>304</v>
      </c>
      <c r="E8" s="27">
        <v>335</v>
      </c>
      <c r="F8" s="8">
        <f t="shared" si="0"/>
        <v>639</v>
      </c>
      <c r="G8" s="9"/>
      <c r="H8" s="13"/>
      <c r="I8" s="11" t="s">
        <v>11</v>
      </c>
      <c r="J8" s="7">
        <v>2110</v>
      </c>
      <c r="K8" s="27">
        <v>2317</v>
      </c>
      <c r="L8" s="27">
        <v>2466</v>
      </c>
      <c r="M8" s="8">
        <f t="shared" si="1"/>
        <v>4783</v>
      </c>
    </row>
    <row r="9" spans="1:13" x14ac:dyDescent="0.2">
      <c r="A9" s="12"/>
      <c r="B9" s="6" t="s">
        <v>12</v>
      </c>
      <c r="C9" s="7">
        <v>570</v>
      </c>
      <c r="D9" s="27">
        <v>570</v>
      </c>
      <c r="E9" s="27">
        <v>577</v>
      </c>
      <c r="F9" s="8">
        <f t="shared" si="0"/>
        <v>1147</v>
      </c>
      <c r="G9" s="9"/>
      <c r="H9" s="13"/>
      <c r="I9" s="11" t="s">
        <v>13</v>
      </c>
      <c r="J9" s="7">
        <v>113</v>
      </c>
      <c r="K9" s="27">
        <v>130</v>
      </c>
      <c r="L9" s="27">
        <v>118</v>
      </c>
      <c r="M9" s="8">
        <f t="shared" si="1"/>
        <v>248</v>
      </c>
    </row>
    <row r="10" spans="1:13" x14ac:dyDescent="0.2">
      <c r="A10" s="12"/>
      <c r="B10" s="6" t="s">
        <v>14</v>
      </c>
      <c r="C10" s="7">
        <v>714</v>
      </c>
      <c r="D10" s="27">
        <v>687</v>
      </c>
      <c r="E10" s="27">
        <v>728</v>
      </c>
      <c r="F10" s="8">
        <f t="shared" si="0"/>
        <v>1415</v>
      </c>
      <c r="G10" s="9"/>
      <c r="H10" s="13"/>
      <c r="I10" s="11" t="s">
        <v>15</v>
      </c>
      <c r="J10" s="7">
        <v>238</v>
      </c>
      <c r="K10" s="27">
        <v>280</v>
      </c>
      <c r="L10" s="27">
        <v>257</v>
      </c>
      <c r="M10" s="8">
        <f t="shared" si="1"/>
        <v>537</v>
      </c>
    </row>
    <row r="11" spans="1:13" x14ac:dyDescent="0.2">
      <c r="A11" s="12"/>
      <c r="B11" s="6" t="s">
        <v>16</v>
      </c>
      <c r="C11" s="7">
        <v>709</v>
      </c>
      <c r="D11" s="27">
        <v>615</v>
      </c>
      <c r="E11" s="27">
        <v>645</v>
      </c>
      <c r="F11" s="8">
        <f t="shared" si="0"/>
        <v>1260</v>
      </c>
      <c r="G11" s="9"/>
      <c r="H11" s="13"/>
      <c r="I11" s="11" t="s">
        <v>17</v>
      </c>
      <c r="J11" s="7">
        <v>826</v>
      </c>
      <c r="K11" s="27">
        <v>869</v>
      </c>
      <c r="L11" s="27">
        <v>879</v>
      </c>
      <c r="M11" s="8">
        <f t="shared" si="1"/>
        <v>1748</v>
      </c>
    </row>
    <row r="12" spans="1:13" x14ac:dyDescent="0.2">
      <c r="A12" s="12"/>
      <c r="B12" s="6" t="s">
        <v>18</v>
      </c>
      <c r="C12" s="7">
        <v>686</v>
      </c>
      <c r="D12" s="27">
        <v>596</v>
      </c>
      <c r="E12" s="27">
        <v>637</v>
      </c>
      <c r="F12" s="8">
        <f t="shared" si="0"/>
        <v>1233</v>
      </c>
      <c r="G12" s="9"/>
      <c r="H12" s="13"/>
      <c r="I12" s="11" t="s">
        <v>19</v>
      </c>
      <c r="J12" s="7">
        <v>151</v>
      </c>
      <c r="K12" s="27">
        <v>181</v>
      </c>
      <c r="L12" s="27">
        <v>173</v>
      </c>
      <c r="M12" s="8">
        <f t="shared" si="1"/>
        <v>354</v>
      </c>
    </row>
    <row r="13" spans="1:13" x14ac:dyDescent="0.2">
      <c r="A13" s="12"/>
      <c r="B13" s="6" t="s">
        <v>20</v>
      </c>
      <c r="C13" s="7">
        <v>471</v>
      </c>
      <c r="D13" s="27">
        <v>431</v>
      </c>
      <c r="E13" s="27">
        <v>452</v>
      </c>
      <c r="F13" s="8">
        <f t="shared" si="0"/>
        <v>883</v>
      </c>
      <c r="G13" s="9"/>
      <c r="H13" s="13"/>
      <c r="I13" s="11" t="s">
        <v>21</v>
      </c>
      <c r="J13" s="7">
        <v>0</v>
      </c>
      <c r="K13" s="27">
        <v>0</v>
      </c>
      <c r="L13" s="27">
        <v>0</v>
      </c>
      <c r="M13" s="8">
        <f t="shared" si="1"/>
        <v>0</v>
      </c>
    </row>
    <row r="14" spans="1:13" x14ac:dyDescent="0.2">
      <c r="A14" s="12"/>
      <c r="B14" s="6" t="s">
        <v>22</v>
      </c>
      <c r="C14" s="7">
        <v>447</v>
      </c>
      <c r="D14" s="27">
        <v>373</v>
      </c>
      <c r="E14" s="27">
        <v>375</v>
      </c>
      <c r="F14" s="8">
        <f t="shared" si="0"/>
        <v>748</v>
      </c>
      <c r="G14" s="9"/>
      <c r="H14" s="14"/>
      <c r="I14" s="15" t="s">
        <v>23</v>
      </c>
      <c r="J14" s="16">
        <f>SUM(J7:J13)</f>
        <v>4055</v>
      </c>
      <c r="K14" s="16">
        <f>SUM(K7:K13)</f>
        <v>4490</v>
      </c>
      <c r="L14" s="16">
        <f>SUM(L7:L13)</f>
        <v>4625</v>
      </c>
      <c r="M14" s="16">
        <f>SUM(M7:M13)</f>
        <v>9115</v>
      </c>
    </row>
    <row r="15" spans="1:13" x14ac:dyDescent="0.2">
      <c r="A15" s="12"/>
      <c r="B15" s="6" t="s">
        <v>24</v>
      </c>
      <c r="C15" s="7">
        <v>380</v>
      </c>
      <c r="D15" s="27">
        <v>381</v>
      </c>
      <c r="E15" s="27">
        <v>407</v>
      </c>
      <c r="F15" s="8">
        <f t="shared" si="0"/>
        <v>788</v>
      </c>
      <c r="G15" s="9"/>
      <c r="H15" s="17" t="s">
        <v>25</v>
      </c>
      <c r="I15" s="28"/>
      <c r="J15" s="28"/>
      <c r="K15" s="28"/>
      <c r="L15" s="28"/>
      <c r="M15" s="29"/>
    </row>
    <row r="16" spans="1:13" x14ac:dyDescent="0.2">
      <c r="A16" s="12"/>
      <c r="B16" s="6" t="s">
        <v>26</v>
      </c>
      <c r="C16" s="7">
        <v>602</v>
      </c>
      <c r="D16" s="27">
        <v>587</v>
      </c>
      <c r="E16" s="27">
        <v>599</v>
      </c>
      <c r="F16" s="8">
        <f t="shared" si="0"/>
        <v>1186</v>
      </c>
      <c r="G16" s="9"/>
      <c r="H16" s="10"/>
      <c r="I16" s="11" t="s">
        <v>27</v>
      </c>
      <c r="J16" s="7">
        <v>243</v>
      </c>
      <c r="K16" s="27">
        <v>270</v>
      </c>
      <c r="L16" s="27">
        <v>291</v>
      </c>
      <c r="M16" s="8">
        <f t="shared" ref="M16:M27" si="2">K16+L16</f>
        <v>561</v>
      </c>
    </row>
    <row r="17" spans="1:13" x14ac:dyDescent="0.2">
      <c r="A17" s="12"/>
      <c r="B17" s="6" t="s">
        <v>28</v>
      </c>
      <c r="C17" s="7">
        <v>580</v>
      </c>
      <c r="D17" s="27">
        <v>605</v>
      </c>
      <c r="E17" s="27">
        <v>567</v>
      </c>
      <c r="F17" s="8">
        <f t="shared" si="0"/>
        <v>1172</v>
      </c>
      <c r="G17" s="9"/>
      <c r="H17" s="30"/>
      <c r="I17" s="11" t="s">
        <v>29</v>
      </c>
      <c r="J17" s="7">
        <v>76</v>
      </c>
      <c r="K17" s="27">
        <v>95</v>
      </c>
      <c r="L17" s="27">
        <v>81</v>
      </c>
      <c r="M17" s="8">
        <f t="shared" si="2"/>
        <v>176</v>
      </c>
    </row>
    <row r="18" spans="1:13" x14ac:dyDescent="0.2">
      <c r="A18" s="12"/>
      <c r="B18" s="6" t="s">
        <v>30</v>
      </c>
      <c r="C18" s="7">
        <v>544</v>
      </c>
      <c r="D18" s="27">
        <v>520</v>
      </c>
      <c r="E18" s="27">
        <v>500</v>
      </c>
      <c r="F18" s="8">
        <f t="shared" si="0"/>
        <v>1020</v>
      </c>
      <c r="G18" s="9"/>
      <c r="H18" s="30"/>
      <c r="I18" s="11" t="s">
        <v>31</v>
      </c>
      <c r="J18" s="7">
        <v>280</v>
      </c>
      <c r="K18" s="27">
        <v>340</v>
      </c>
      <c r="L18" s="27">
        <v>342</v>
      </c>
      <c r="M18" s="8">
        <f t="shared" si="2"/>
        <v>682</v>
      </c>
    </row>
    <row r="19" spans="1:13" x14ac:dyDescent="0.2">
      <c r="A19" s="12"/>
      <c r="B19" s="6" t="s">
        <v>32</v>
      </c>
      <c r="C19" s="7">
        <v>616</v>
      </c>
      <c r="D19" s="27">
        <v>658</v>
      </c>
      <c r="E19" s="27">
        <v>662</v>
      </c>
      <c r="F19" s="8">
        <f t="shared" si="0"/>
        <v>1320</v>
      </c>
      <c r="G19" s="9"/>
      <c r="H19" s="30"/>
      <c r="I19" s="11" t="s">
        <v>33</v>
      </c>
      <c r="J19" s="7">
        <v>149</v>
      </c>
      <c r="K19" s="27">
        <v>187</v>
      </c>
      <c r="L19" s="27">
        <v>205</v>
      </c>
      <c r="M19" s="8">
        <f t="shared" si="2"/>
        <v>392</v>
      </c>
    </row>
    <row r="20" spans="1:13" x14ac:dyDescent="0.2">
      <c r="A20" s="12"/>
      <c r="B20" s="6" t="s">
        <v>34</v>
      </c>
      <c r="C20" s="7">
        <v>419</v>
      </c>
      <c r="D20" s="27">
        <v>428</v>
      </c>
      <c r="E20" s="27">
        <v>430</v>
      </c>
      <c r="F20" s="8">
        <f t="shared" si="0"/>
        <v>858</v>
      </c>
      <c r="G20" s="9"/>
      <c r="H20" s="30"/>
      <c r="I20" s="11" t="s">
        <v>35</v>
      </c>
      <c r="J20" s="7">
        <v>325</v>
      </c>
      <c r="K20" s="27">
        <v>421</v>
      </c>
      <c r="L20" s="27">
        <v>386</v>
      </c>
      <c r="M20" s="8">
        <f t="shared" si="2"/>
        <v>807</v>
      </c>
    </row>
    <row r="21" spans="1:13" x14ac:dyDescent="0.2">
      <c r="A21" s="12"/>
      <c r="B21" s="6" t="s">
        <v>36</v>
      </c>
      <c r="C21" s="7">
        <v>477</v>
      </c>
      <c r="D21" s="27">
        <v>500</v>
      </c>
      <c r="E21" s="27">
        <v>502</v>
      </c>
      <c r="F21" s="8">
        <f t="shared" si="0"/>
        <v>1002</v>
      </c>
      <c r="G21" s="9"/>
      <c r="H21" s="30"/>
      <c r="I21" s="11" t="s">
        <v>37</v>
      </c>
      <c r="J21" s="7">
        <v>202</v>
      </c>
      <c r="K21" s="27">
        <v>240</v>
      </c>
      <c r="L21" s="27">
        <v>231</v>
      </c>
      <c r="M21" s="8">
        <f>K21+L21</f>
        <v>471</v>
      </c>
    </row>
    <row r="22" spans="1:13" x14ac:dyDescent="0.2">
      <c r="A22" s="12"/>
      <c r="B22" s="6" t="s">
        <v>38</v>
      </c>
      <c r="C22" s="7">
        <v>321</v>
      </c>
      <c r="D22" s="27">
        <v>323</v>
      </c>
      <c r="E22" s="27">
        <v>325</v>
      </c>
      <c r="F22" s="8">
        <f t="shared" si="0"/>
        <v>648</v>
      </c>
      <c r="G22" s="9"/>
      <c r="H22" s="30"/>
      <c r="I22" s="11" t="s">
        <v>39</v>
      </c>
      <c r="J22" s="7">
        <v>500</v>
      </c>
      <c r="K22" s="27">
        <v>486</v>
      </c>
      <c r="L22" s="27">
        <v>403</v>
      </c>
      <c r="M22" s="8">
        <f t="shared" si="2"/>
        <v>889</v>
      </c>
    </row>
    <row r="23" spans="1:13" x14ac:dyDescent="0.2">
      <c r="A23" s="12"/>
      <c r="B23" s="6" t="s">
        <v>40</v>
      </c>
      <c r="C23" s="7">
        <v>1217</v>
      </c>
      <c r="D23" s="27">
        <v>1237</v>
      </c>
      <c r="E23" s="27">
        <v>1336</v>
      </c>
      <c r="F23" s="8">
        <f t="shared" si="0"/>
        <v>2573</v>
      </c>
      <c r="G23" s="9"/>
      <c r="H23" s="30"/>
      <c r="I23" s="11" t="s">
        <v>41</v>
      </c>
      <c r="J23" s="7">
        <v>937</v>
      </c>
      <c r="K23" s="27">
        <v>1072</v>
      </c>
      <c r="L23" s="27">
        <v>1023</v>
      </c>
      <c r="M23" s="8">
        <f t="shared" si="2"/>
        <v>2095</v>
      </c>
    </row>
    <row r="24" spans="1:13" x14ac:dyDescent="0.2">
      <c r="A24" s="12"/>
      <c r="B24" s="6" t="s">
        <v>42</v>
      </c>
      <c r="C24" s="7">
        <v>527</v>
      </c>
      <c r="D24" s="27">
        <v>573</v>
      </c>
      <c r="E24" s="27">
        <v>588</v>
      </c>
      <c r="F24" s="8">
        <f t="shared" si="0"/>
        <v>1161</v>
      </c>
      <c r="G24" s="9"/>
      <c r="H24" s="30"/>
      <c r="I24" s="11" t="s">
        <v>43</v>
      </c>
      <c r="J24" s="7">
        <v>47</v>
      </c>
      <c r="K24" s="27">
        <v>62</v>
      </c>
      <c r="L24" s="27">
        <v>61</v>
      </c>
      <c r="M24" s="8">
        <f t="shared" si="2"/>
        <v>123</v>
      </c>
    </row>
    <row r="25" spans="1:13" x14ac:dyDescent="0.2">
      <c r="A25" s="12"/>
      <c r="B25" s="6" t="s">
        <v>44</v>
      </c>
      <c r="C25" s="7">
        <v>629</v>
      </c>
      <c r="D25" s="27">
        <v>709</v>
      </c>
      <c r="E25" s="27">
        <v>674</v>
      </c>
      <c r="F25" s="8">
        <f t="shared" si="0"/>
        <v>1383</v>
      </c>
      <c r="G25" s="9"/>
      <c r="H25" s="30"/>
      <c r="I25" s="11" t="s">
        <v>45</v>
      </c>
      <c r="J25" s="7">
        <v>686</v>
      </c>
      <c r="K25" s="27">
        <v>584</v>
      </c>
      <c r="L25" s="27">
        <v>531</v>
      </c>
      <c r="M25" s="8">
        <f t="shared" si="2"/>
        <v>1115</v>
      </c>
    </row>
    <row r="26" spans="1:13" x14ac:dyDescent="0.2">
      <c r="A26" s="12"/>
      <c r="B26" s="6" t="s">
        <v>46</v>
      </c>
      <c r="C26" s="7">
        <v>354</v>
      </c>
      <c r="D26" s="27">
        <v>376</v>
      </c>
      <c r="E26" s="27">
        <v>335</v>
      </c>
      <c r="F26" s="8">
        <f t="shared" si="0"/>
        <v>711</v>
      </c>
      <c r="G26" s="9"/>
      <c r="H26" s="30"/>
      <c r="I26" s="11" t="s">
        <v>47</v>
      </c>
      <c r="J26" s="7">
        <v>719</v>
      </c>
      <c r="K26" s="27">
        <v>646</v>
      </c>
      <c r="L26" s="27">
        <v>540</v>
      </c>
      <c r="M26" s="8">
        <f t="shared" si="2"/>
        <v>1186</v>
      </c>
    </row>
    <row r="27" spans="1:13" x14ac:dyDescent="0.2">
      <c r="A27" s="12"/>
      <c r="B27" s="6" t="s">
        <v>48</v>
      </c>
      <c r="C27" s="7">
        <v>697</v>
      </c>
      <c r="D27" s="27">
        <v>814</v>
      </c>
      <c r="E27" s="27">
        <v>773</v>
      </c>
      <c r="F27" s="8">
        <f t="shared" si="0"/>
        <v>1587</v>
      </c>
      <c r="G27" s="9"/>
      <c r="H27" s="30"/>
      <c r="I27" s="11" t="s">
        <v>49</v>
      </c>
      <c r="J27" s="7">
        <v>317</v>
      </c>
      <c r="K27" s="27">
        <v>399</v>
      </c>
      <c r="L27" s="27">
        <v>340</v>
      </c>
      <c r="M27" s="8">
        <f t="shared" si="2"/>
        <v>739</v>
      </c>
    </row>
    <row r="28" spans="1:13" x14ac:dyDescent="0.2">
      <c r="A28" s="12"/>
      <c r="B28" s="6" t="s">
        <v>50</v>
      </c>
      <c r="C28" s="7">
        <v>555</v>
      </c>
      <c r="D28" s="27">
        <v>501</v>
      </c>
      <c r="E28" s="27">
        <v>510</v>
      </c>
      <c r="F28" s="8">
        <f t="shared" si="0"/>
        <v>1011</v>
      </c>
      <c r="G28" s="9"/>
      <c r="H28" s="30"/>
      <c r="I28" s="11" t="s">
        <v>51</v>
      </c>
      <c r="J28" s="7">
        <v>309</v>
      </c>
      <c r="K28" s="27">
        <v>471</v>
      </c>
      <c r="L28" s="27">
        <v>481</v>
      </c>
      <c r="M28" s="8">
        <f>K28+L28</f>
        <v>952</v>
      </c>
    </row>
    <row r="29" spans="1:13" x14ac:dyDescent="0.2">
      <c r="A29" s="12"/>
      <c r="B29" s="6" t="s">
        <v>52</v>
      </c>
      <c r="C29" s="7">
        <v>320</v>
      </c>
      <c r="D29" s="27">
        <v>326</v>
      </c>
      <c r="E29" s="27">
        <v>313</v>
      </c>
      <c r="F29" s="8">
        <f t="shared" si="0"/>
        <v>639</v>
      </c>
      <c r="G29" s="9"/>
      <c r="H29" s="30"/>
      <c r="I29" s="11" t="s">
        <v>53</v>
      </c>
      <c r="J29" s="7">
        <v>138</v>
      </c>
      <c r="K29" s="27">
        <v>238</v>
      </c>
      <c r="L29" s="27">
        <v>246</v>
      </c>
      <c r="M29" s="8">
        <f>K29+L29</f>
        <v>484</v>
      </c>
    </row>
    <row r="30" spans="1:13" x14ac:dyDescent="0.2">
      <c r="A30" s="12"/>
      <c r="B30" s="6" t="s">
        <v>54</v>
      </c>
      <c r="C30" s="7">
        <v>665</v>
      </c>
      <c r="D30" s="27">
        <v>661</v>
      </c>
      <c r="E30" s="27">
        <v>565</v>
      </c>
      <c r="F30" s="8">
        <f>D30+E30</f>
        <v>1226</v>
      </c>
      <c r="G30" s="9"/>
      <c r="H30" s="30"/>
      <c r="I30" s="11" t="s">
        <v>55</v>
      </c>
      <c r="J30" s="7">
        <v>64</v>
      </c>
      <c r="K30" s="27">
        <v>112</v>
      </c>
      <c r="L30" s="27">
        <v>116</v>
      </c>
      <c r="M30" s="8">
        <f>K30+L30</f>
        <v>228</v>
      </c>
    </row>
    <row r="31" spans="1:13" x14ac:dyDescent="0.2">
      <c r="A31" s="12"/>
      <c r="B31" s="6" t="s">
        <v>56</v>
      </c>
      <c r="C31" s="7">
        <v>998</v>
      </c>
      <c r="D31" s="27">
        <v>932</v>
      </c>
      <c r="E31" s="27">
        <v>1014</v>
      </c>
      <c r="F31" s="8">
        <f t="shared" si="0"/>
        <v>1946</v>
      </c>
      <c r="G31" s="9"/>
      <c r="H31" s="13"/>
      <c r="I31" s="11" t="s">
        <v>106</v>
      </c>
      <c r="J31" s="7">
        <v>141</v>
      </c>
      <c r="K31" s="27">
        <v>156</v>
      </c>
      <c r="L31" s="27">
        <v>171</v>
      </c>
      <c r="M31" s="8">
        <f t="shared" ref="M31:M35" si="3">K31+L31</f>
        <v>327</v>
      </c>
    </row>
    <row r="32" spans="1:13" x14ac:dyDescent="0.2">
      <c r="A32" s="12"/>
      <c r="B32" s="6" t="s">
        <v>57</v>
      </c>
      <c r="C32" s="7">
        <v>510</v>
      </c>
      <c r="D32" s="27">
        <v>470</v>
      </c>
      <c r="E32" s="27">
        <v>464</v>
      </c>
      <c r="F32" s="8">
        <f t="shared" si="0"/>
        <v>934</v>
      </c>
      <c r="G32" s="9"/>
      <c r="H32" s="30"/>
      <c r="I32" s="11" t="s">
        <v>107</v>
      </c>
      <c r="J32" s="7">
        <v>369</v>
      </c>
      <c r="K32" s="27">
        <v>371</v>
      </c>
      <c r="L32" s="27">
        <v>395</v>
      </c>
      <c r="M32" s="8">
        <f t="shared" si="3"/>
        <v>766</v>
      </c>
    </row>
    <row r="33" spans="1:13" x14ac:dyDescent="0.2">
      <c r="A33" s="12"/>
      <c r="B33" s="6" t="s">
        <v>59</v>
      </c>
      <c r="C33" s="7">
        <v>649</v>
      </c>
      <c r="D33" s="27">
        <v>657</v>
      </c>
      <c r="E33" s="27">
        <v>553</v>
      </c>
      <c r="F33" s="8">
        <f t="shared" si="0"/>
        <v>1210</v>
      </c>
      <c r="G33" s="9"/>
      <c r="H33" s="30"/>
      <c r="I33" s="11" t="s">
        <v>108</v>
      </c>
      <c r="J33" s="7">
        <v>405</v>
      </c>
      <c r="K33" s="27">
        <v>457</v>
      </c>
      <c r="L33" s="27">
        <v>475</v>
      </c>
      <c r="M33" s="8">
        <f t="shared" si="3"/>
        <v>932</v>
      </c>
    </row>
    <row r="34" spans="1:13" x14ac:dyDescent="0.2">
      <c r="A34" s="12"/>
      <c r="B34" s="6" t="s">
        <v>61</v>
      </c>
      <c r="C34" s="7">
        <v>421</v>
      </c>
      <c r="D34" s="27">
        <v>386</v>
      </c>
      <c r="E34" s="27">
        <v>382</v>
      </c>
      <c r="F34" s="8">
        <f t="shared" si="0"/>
        <v>768</v>
      </c>
      <c r="G34" s="9"/>
      <c r="H34" s="30"/>
      <c r="I34" s="11" t="s">
        <v>109</v>
      </c>
      <c r="J34" s="7">
        <v>137</v>
      </c>
      <c r="K34" s="27">
        <v>158</v>
      </c>
      <c r="L34" s="27">
        <v>148</v>
      </c>
      <c r="M34" s="8">
        <f t="shared" si="3"/>
        <v>306</v>
      </c>
    </row>
    <row r="35" spans="1:13" x14ac:dyDescent="0.2">
      <c r="A35" s="12"/>
      <c r="B35" s="6" t="s">
        <v>63</v>
      </c>
      <c r="C35" s="7">
        <v>224</v>
      </c>
      <c r="D35" s="27">
        <v>247</v>
      </c>
      <c r="E35" s="27">
        <v>226</v>
      </c>
      <c r="F35" s="8">
        <f t="shared" si="0"/>
        <v>473</v>
      </c>
      <c r="G35" s="9"/>
      <c r="H35" s="30"/>
      <c r="I35" s="11" t="s">
        <v>110</v>
      </c>
      <c r="J35" s="7">
        <v>234</v>
      </c>
      <c r="K35" s="27">
        <v>280</v>
      </c>
      <c r="L35" s="27">
        <v>266</v>
      </c>
      <c r="M35" s="8">
        <f t="shared" si="3"/>
        <v>546</v>
      </c>
    </row>
    <row r="36" spans="1:13" x14ac:dyDescent="0.2">
      <c r="A36" s="12"/>
      <c r="B36" s="6" t="s">
        <v>65</v>
      </c>
      <c r="C36" s="7">
        <v>0</v>
      </c>
      <c r="D36" s="27">
        <v>0</v>
      </c>
      <c r="E36" s="27">
        <v>0</v>
      </c>
      <c r="F36" s="8">
        <f t="shared" si="0"/>
        <v>0</v>
      </c>
      <c r="G36" s="9"/>
      <c r="H36" s="30"/>
      <c r="I36" s="11" t="s">
        <v>111</v>
      </c>
      <c r="J36" s="7">
        <v>185</v>
      </c>
      <c r="K36" s="27">
        <v>262</v>
      </c>
      <c r="L36" s="27">
        <v>226</v>
      </c>
      <c r="M36" s="8">
        <f>K36+L36</f>
        <v>488</v>
      </c>
    </row>
    <row r="37" spans="1:13" x14ac:dyDescent="0.2">
      <c r="A37" s="12"/>
      <c r="B37" s="6" t="s">
        <v>67</v>
      </c>
      <c r="C37" s="7">
        <v>263</v>
      </c>
      <c r="D37" s="27">
        <v>335</v>
      </c>
      <c r="E37" s="27">
        <v>301</v>
      </c>
      <c r="F37" s="8">
        <f t="shared" si="0"/>
        <v>636</v>
      </c>
      <c r="G37" s="9"/>
      <c r="H37" s="30"/>
      <c r="I37" s="11" t="s">
        <v>112</v>
      </c>
      <c r="J37" s="7">
        <v>191</v>
      </c>
      <c r="K37" s="27">
        <v>246</v>
      </c>
      <c r="L37" s="27">
        <v>252</v>
      </c>
      <c r="M37" s="8">
        <f t="shared" ref="M37" si="4">K37+L37</f>
        <v>498</v>
      </c>
    </row>
    <row r="38" spans="1:13" x14ac:dyDescent="0.2">
      <c r="A38" s="12"/>
      <c r="B38" s="6" t="s">
        <v>68</v>
      </c>
      <c r="C38" s="7">
        <v>293</v>
      </c>
      <c r="D38" s="27">
        <v>363</v>
      </c>
      <c r="E38" s="27">
        <v>306</v>
      </c>
      <c r="F38" s="8">
        <f t="shared" si="0"/>
        <v>669</v>
      </c>
      <c r="G38" s="9"/>
      <c r="H38" s="30"/>
      <c r="I38" s="15" t="s">
        <v>23</v>
      </c>
      <c r="J38" s="16">
        <f>SUM(J16:J37)</f>
        <v>6654</v>
      </c>
      <c r="K38" s="16">
        <f>SUM(K16:K37)</f>
        <v>7553</v>
      </c>
      <c r="L38" s="16">
        <f>SUM(L16:L37)</f>
        <v>7210</v>
      </c>
      <c r="M38" s="16">
        <f>SUM(M16:M37)</f>
        <v>14763</v>
      </c>
    </row>
    <row r="39" spans="1:13" x14ac:dyDescent="0.2">
      <c r="A39" s="12"/>
      <c r="B39" s="6" t="s">
        <v>70</v>
      </c>
      <c r="C39" s="7">
        <v>207</v>
      </c>
      <c r="D39" s="27">
        <v>271</v>
      </c>
      <c r="E39" s="27">
        <v>288</v>
      </c>
      <c r="F39" s="8">
        <f t="shared" si="0"/>
        <v>559</v>
      </c>
      <c r="G39" s="9"/>
      <c r="H39" s="17" t="s">
        <v>58</v>
      </c>
      <c r="I39" s="18"/>
      <c r="J39" s="18"/>
      <c r="K39" s="18"/>
      <c r="L39" s="18"/>
      <c r="M39" s="19"/>
    </row>
    <row r="40" spans="1:13" x14ac:dyDescent="0.2">
      <c r="A40" s="20"/>
      <c r="B40" s="21" t="s">
        <v>23</v>
      </c>
      <c r="C40" s="16">
        <f>SUM(C7:C39)</f>
        <v>16733</v>
      </c>
      <c r="D40" s="16">
        <f>SUM(D7:D39)</f>
        <v>16723</v>
      </c>
      <c r="E40" s="16">
        <f>SUM(E7:E39)</f>
        <v>16680</v>
      </c>
      <c r="F40" s="16">
        <f>SUM(F7:F39)</f>
        <v>33403</v>
      </c>
      <c r="G40" s="9"/>
      <c r="H40" s="10"/>
      <c r="I40" s="11" t="s">
        <v>60</v>
      </c>
      <c r="J40" s="31">
        <v>498</v>
      </c>
      <c r="K40" s="27">
        <v>480</v>
      </c>
      <c r="L40" s="27">
        <v>559</v>
      </c>
      <c r="M40" s="8">
        <f>K40+L40</f>
        <v>1039</v>
      </c>
    </row>
    <row r="41" spans="1:13" x14ac:dyDescent="0.2">
      <c r="A41" s="3" t="s">
        <v>73</v>
      </c>
      <c r="B41" s="25"/>
      <c r="C41" s="28"/>
      <c r="D41" s="28"/>
      <c r="E41" s="28"/>
      <c r="F41" s="29"/>
      <c r="G41" s="9"/>
      <c r="H41" s="13"/>
      <c r="I41" s="11" t="s">
        <v>62</v>
      </c>
      <c r="J41" s="31">
        <v>371</v>
      </c>
      <c r="K41" s="27">
        <v>374</v>
      </c>
      <c r="L41" s="27">
        <v>383</v>
      </c>
      <c r="M41" s="8">
        <f>K41+L41</f>
        <v>757</v>
      </c>
    </row>
    <row r="42" spans="1:13" x14ac:dyDescent="0.2">
      <c r="A42" s="5"/>
      <c r="B42" s="6" t="s">
        <v>75</v>
      </c>
      <c r="C42" s="7">
        <v>2037</v>
      </c>
      <c r="D42" s="27">
        <v>2097</v>
      </c>
      <c r="E42" s="27">
        <v>2088</v>
      </c>
      <c r="F42" s="8">
        <f>D42+E42</f>
        <v>4185</v>
      </c>
      <c r="G42" s="9"/>
      <c r="H42" s="13"/>
      <c r="I42" s="11" t="s">
        <v>64</v>
      </c>
      <c r="J42" s="31">
        <v>413</v>
      </c>
      <c r="K42" s="27">
        <v>433</v>
      </c>
      <c r="L42" s="27">
        <v>457</v>
      </c>
      <c r="M42" s="8">
        <f>K42+L42</f>
        <v>890</v>
      </c>
    </row>
    <row r="43" spans="1:13" x14ac:dyDescent="0.2">
      <c r="A43" s="12"/>
      <c r="B43" s="6" t="s">
        <v>77</v>
      </c>
      <c r="C43" s="7">
        <v>671</v>
      </c>
      <c r="D43" s="27">
        <v>736</v>
      </c>
      <c r="E43" s="27">
        <v>739</v>
      </c>
      <c r="F43" s="8">
        <f>D43+E43</f>
        <v>1475</v>
      </c>
      <c r="G43" s="9"/>
      <c r="H43" s="13"/>
      <c r="I43" s="11" t="s">
        <v>66</v>
      </c>
      <c r="J43" s="31">
        <v>778</v>
      </c>
      <c r="K43" s="27">
        <v>774</v>
      </c>
      <c r="L43" s="27">
        <v>822</v>
      </c>
      <c r="M43" s="8">
        <f>K43+L43</f>
        <v>1596</v>
      </c>
    </row>
    <row r="44" spans="1:13" x14ac:dyDescent="0.2">
      <c r="A44" s="12"/>
      <c r="B44" s="6" t="s">
        <v>79</v>
      </c>
      <c r="C44" s="7">
        <v>677</v>
      </c>
      <c r="D44" s="27">
        <v>698</v>
      </c>
      <c r="E44" s="27">
        <v>669</v>
      </c>
      <c r="F44" s="8">
        <f>D44+E44</f>
        <v>1367</v>
      </c>
      <c r="G44" s="9"/>
      <c r="H44" s="14"/>
      <c r="I44" s="15" t="s">
        <v>23</v>
      </c>
      <c r="J44" s="16">
        <f>SUM(J40:J43)</f>
        <v>2060</v>
      </c>
      <c r="K44" s="16">
        <f>SUM(K40:K43)</f>
        <v>2061</v>
      </c>
      <c r="L44" s="16">
        <f>SUM(L40:L43)</f>
        <v>2221</v>
      </c>
      <c r="M44" s="16">
        <f>SUM(M40:M43)</f>
        <v>4282</v>
      </c>
    </row>
    <row r="45" spans="1:13" x14ac:dyDescent="0.2">
      <c r="A45" s="12"/>
      <c r="B45" s="6" t="s">
        <v>81</v>
      </c>
      <c r="C45" s="7">
        <v>726</v>
      </c>
      <c r="D45" s="27">
        <v>767</v>
      </c>
      <c r="E45" s="27">
        <v>776</v>
      </c>
      <c r="F45" s="8">
        <f>D45+E45</f>
        <v>1543</v>
      </c>
      <c r="G45" s="9"/>
      <c r="H45" s="17" t="s">
        <v>69</v>
      </c>
      <c r="I45" s="18"/>
      <c r="J45" s="18"/>
      <c r="K45" s="18"/>
      <c r="L45" s="18"/>
      <c r="M45" s="19"/>
    </row>
    <row r="46" spans="1:13" x14ac:dyDescent="0.2">
      <c r="A46" s="20"/>
      <c r="B46" s="21" t="s">
        <v>23</v>
      </c>
      <c r="C46" s="16">
        <f>SUM(C42:C45)</f>
        <v>4111</v>
      </c>
      <c r="D46" s="16">
        <f>SUM(D42:D45)</f>
        <v>4298</v>
      </c>
      <c r="E46" s="16">
        <f>SUM(E42:E45)</f>
        <v>4272</v>
      </c>
      <c r="F46" s="16">
        <f>SUM(F42:F45)</f>
        <v>8570</v>
      </c>
      <c r="G46" s="9"/>
      <c r="H46" s="13"/>
      <c r="I46" s="11" t="s">
        <v>71</v>
      </c>
      <c r="J46" s="7">
        <v>602</v>
      </c>
      <c r="K46" s="27">
        <v>653</v>
      </c>
      <c r="L46" s="27">
        <v>639</v>
      </c>
      <c r="M46" s="8">
        <f>K46+L46</f>
        <v>1292</v>
      </c>
    </row>
    <row r="47" spans="1:13" x14ac:dyDescent="0.2">
      <c r="A47" s="3" t="s">
        <v>84</v>
      </c>
      <c r="B47" s="25"/>
      <c r="C47" s="28"/>
      <c r="D47" s="28"/>
      <c r="E47" s="28"/>
      <c r="F47" s="29"/>
      <c r="G47" s="9"/>
      <c r="H47" s="13"/>
      <c r="I47" s="11" t="s">
        <v>72</v>
      </c>
      <c r="J47" s="7">
        <v>647</v>
      </c>
      <c r="K47" s="27">
        <v>627</v>
      </c>
      <c r="L47" s="27">
        <v>611</v>
      </c>
      <c r="M47" s="8">
        <f>K47+L47</f>
        <v>1238</v>
      </c>
    </row>
    <row r="48" spans="1:13" x14ac:dyDescent="0.2">
      <c r="A48" s="5"/>
      <c r="B48" s="6" t="s">
        <v>86</v>
      </c>
      <c r="C48" s="7">
        <v>1165</v>
      </c>
      <c r="D48" s="27">
        <v>1143</v>
      </c>
      <c r="E48" s="27">
        <v>1148</v>
      </c>
      <c r="F48" s="8">
        <f>D48+E48</f>
        <v>2291</v>
      </c>
      <c r="G48" s="9"/>
      <c r="H48" s="13"/>
      <c r="I48" s="11" t="s">
        <v>74</v>
      </c>
      <c r="J48" s="7">
        <v>859</v>
      </c>
      <c r="K48" s="27">
        <v>749</v>
      </c>
      <c r="L48" s="27">
        <v>793</v>
      </c>
      <c r="M48" s="8">
        <f>K48+L48</f>
        <v>1542</v>
      </c>
    </row>
    <row r="49" spans="1:13" x14ac:dyDescent="0.2">
      <c r="A49" s="32"/>
      <c r="B49" s="6" t="s">
        <v>88</v>
      </c>
      <c r="C49" s="7">
        <v>292</v>
      </c>
      <c r="D49" s="27">
        <v>310</v>
      </c>
      <c r="E49" s="27">
        <v>297</v>
      </c>
      <c r="F49" s="8">
        <f>D49+E49</f>
        <v>607</v>
      </c>
      <c r="G49" s="9"/>
      <c r="H49" s="13"/>
      <c r="I49" s="11" t="s">
        <v>76</v>
      </c>
      <c r="J49" s="7">
        <v>862</v>
      </c>
      <c r="K49" s="27">
        <v>1009</v>
      </c>
      <c r="L49" s="27">
        <v>1019</v>
      </c>
      <c r="M49" s="8">
        <f t="shared" ref="M49:M58" si="5">K49+L49</f>
        <v>2028</v>
      </c>
    </row>
    <row r="50" spans="1:13" x14ac:dyDescent="0.2">
      <c r="A50" s="33"/>
      <c r="B50" s="21" t="s">
        <v>23</v>
      </c>
      <c r="C50" s="16">
        <f>SUM(C48:C49)</f>
        <v>1457</v>
      </c>
      <c r="D50" s="16">
        <f>SUM(D48:D49)</f>
        <v>1453</v>
      </c>
      <c r="E50" s="16">
        <f>SUM(E48:E49)</f>
        <v>1445</v>
      </c>
      <c r="F50" s="16">
        <f>SUM(F48:F49)</f>
        <v>2898</v>
      </c>
      <c r="G50" s="9"/>
      <c r="H50" s="13"/>
      <c r="I50" s="11" t="s">
        <v>78</v>
      </c>
      <c r="J50" s="7">
        <v>257</v>
      </c>
      <c r="K50" s="27">
        <v>301</v>
      </c>
      <c r="L50" s="27">
        <v>317</v>
      </c>
      <c r="M50" s="8">
        <f t="shared" si="5"/>
        <v>618</v>
      </c>
    </row>
    <row r="51" spans="1:13" x14ac:dyDescent="0.2">
      <c r="C51" s="34"/>
      <c r="D51" s="34"/>
      <c r="E51" s="34"/>
      <c r="F51" s="34"/>
      <c r="G51" s="9"/>
      <c r="H51" s="13"/>
      <c r="I51" s="11" t="s">
        <v>80</v>
      </c>
      <c r="J51" s="7">
        <v>51</v>
      </c>
      <c r="K51" s="27">
        <v>63</v>
      </c>
      <c r="L51" s="27">
        <v>60</v>
      </c>
      <c r="M51" s="8">
        <f t="shared" si="5"/>
        <v>123</v>
      </c>
    </row>
    <row r="52" spans="1:13" x14ac:dyDescent="0.2">
      <c r="C52" s="34"/>
      <c r="D52" s="34"/>
      <c r="E52" s="34"/>
      <c r="F52" s="34"/>
      <c r="G52" s="9"/>
      <c r="H52" s="13"/>
      <c r="I52" s="11" t="s">
        <v>82</v>
      </c>
      <c r="J52" s="7">
        <v>60</v>
      </c>
      <c r="K52" s="27">
        <v>64</v>
      </c>
      <c r="L52" s="27">
        <v>54</v>
      </c>
      <c r="M52" s="8">
        <f t="shared" si="5"/>
        <v>118</v>
      </c>
    </row>
    <row r="53" spans="1:13" x14ac:dyDescent="0.2">
      <c r="B53" s="50" t="s">
        <v>97</v>
      </c>
      <c r="C53" s="50"/>
      <c r="D53" s="50"/>
      <c r="E53" s="50"/>
      <c r="F53" s="50"/>
      <c r="G53" s="9"/>
      <c r="H53" s="13"/>
      <c r="I53" s="11" t="s">
        <v>83</v>
      </c>
      <c r="J53" s="7">
        <v>194</v>
      </c>
      <c r="K53" s="27">
        <v>201</v>
      </c>
      <c r="L53" s="27">
        <v>219</v>
      </c>
      <c r="M53" s="8">
        <f t="shared" si="5"/>
        <v>420</v>
      </c>
    </row>
    <row r="54" spans="1:13" x14ac:dyDescent="0.2">
      <c r="B54" s="50"/>
      <c r="C54" s="50"/>
      <c r="D54" s="50"/>
      <c r="E54" s="50"/>
      <c r="F54" s="50"/>
      <c r="G54" s="9"/>
      <c r="H54" s="13"/>
      <c r="I54" s="11" t="s">
        <v>85</v>
      </c>
      <c r="J54" s="7">
        <v>376</v>
      </c>
      <c r="K54" s="27">
        <v>425</v>
      </c>
      <c r="L54" s="27">
        <v>453</v>
      </c>
      <c r="M54" s="8">
        <f t="shared" si="5"/>
        <v>878</v>
      </c>
    </row>
    <row r="55" spans="1:13" x14ac:dyDescent="0.2">
      <c r="B55" s="50"/>
      <c r="C55" s="50"/>
      <c r="D55" s="50"/>
      <c r="E55" s="50"/>
      <c r="F55" s="50"/>
      <c r="G55" s="9"/>
      <c r="H55" s="13"/>
      <c r="I55" s="11" t="s">
        <v>87</v>
      </c>
      <c r="J55" s="7">
        <v>557</v>
      </c>
      <c r="K55" s="27">
        <v>646</v>
      </c>
      <c r="L55" s="27">
        <v>656</v>
      </c>
      <c r="M55" s="8">
        <f t="shared" si="5"/>
        <v>1302</v>
      </c>
    </row>
    <row r="56" spans="1:13" x14ac:dyDescent="0.2">
      <c r="B56" s="50"/>
      <c r="C56" s="50"/>
      <c r="D56" s="50"/>
      <c r="E56" s="50"/>
      <c r="F56" s="50"/>
      <c r="G56" s="9"/>
      <c r="H56" s="13"/>
      <c r="I56" s="11" t="s">
        <v>89</v>
      </c>
      <c r="J56" s="7">
        <v>438</v>
      </c>
      <c r="K56" s="27">
        <v>431</v>
      </c>
      <c r="L56" s="27">
        <v>445</v>
      </c>
      <c r="M56" s="8">
        <f t="shared" si="5"/>
        <v>876</v>
      </c>
    </row>
    <row r="57" spans="1:13" x14ac:dyDescent="0.2">
      <c r="B57" s="50"/>
      <c r="C57" s="50"/>
      <c r="D57" s="50"/>
      <c r="E57" s="50"/>
      <c r="F57" s="50"/>
      <c r="G57" s="9"/>
      <c r="H57" s="13"/>
      <c r="I57" s="11" t="s">
        <v>90</v>
      </c>
      <c r="J57" s="7">
        <v>676</v>
      </c>
      <c r="K57" s="27">
        <v>700</v>
      </c>
      <c r="L57" s="27">
        <v>687</v>
      </c>
      <c r="M57" s="8">
        <f t="shared" si="5"/>
        <v>1387</v>
      </c>
    </row>
    <row r="58" spans="1:13" x14ac:dyDescent="0.2">
      <c r="B58" s="50"/>
      <c r="C58" s="50"/>
      <c r="D58" s="50"/>
      <c r="E58" s="50"/>
      <c r="F58" s="50"/>
      <c r="G58" s="9"/>
      <c r="H58" s="13"/>
      <c r="I58" s="11" t="s">
        <v>91</v>
      </c>
      <c r="J58" s="7">
        <v>688</v>
      </c>
      <c r="K58" s="27">
        <v>820</v>
      </c>
      <c r="L58" s="27">
        <v>880</v>
      </c>
      <c r="M58" s="8">
        <f t="shared" si="5"/>
        <v>1700</v>
      </c>
    </row>
    <row r="59" spans="1:13" x14ac:dyDescent="0.2">
      <c r="B59" s="50"/>
      <c r="C59" s="50"/>
      <c r="D59" s="50"/>
      <c r="E59" s="50"/>
      <c r="F59" s="50"/>
      <c r="G59" s="9"/>
      <c r="H59" s="14"/>
      <c r="I59" s="15" t="s">
        <v>23</v>
      </c>
      <c r="J59" s="16">
        <f>SUM(J46:J58)</f>
        <v>6267</v>
      </c>
      <c r="K59" s="16">
        <f t="shared" ref="K59:M59" si="6">SUM(K46:K58)</f>
        <v>6689</v>
      </c>
      <c r="L59" s="16">
        <f t="shared" si="6"/>
        <v>6833</v>
      </c>
      <c r="M59" s="16">
        <f t="shared" si="6"/>
        <v>13522</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41337</v>
      </c>
      <c r="K62" s="23">
        <f>D40+D46+D50+K14+K38+K44+K59</f>
        <v>43267</v>
      </c>
      <c r="L62" s="23">
        <f>E40+E46+E50+L14+L38+L44+L59</f>
        <v>43286</v>
      </c>
      <c r="M62" s="23">
        <f>F40+F46+F50+M14+M38+M44+M59</f>
        <v>86553</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年7月1日現在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46</v>
      </c>
      <c r="K71" s="27">
        <v>43</v>
      </c>
      <c r="L71" s="27">
        <v>5</v>
      </c>
      <c r="M71" s="8">
        <f t="shared" ref="M71:M77" si="8">K71+L71</f>
        <v>48</v>
      </c>
    </row>
    <row r="72" spans="1:13" x14ac:dyDescent="0.2">
      <c r="A72" s="12"/>
      <c r="B72" s="6" t="s">
        <v>10</v>
      </c>
      <c r="C72" s="7">
        <v>90</v>
      </c>
      <c r="D72" s="27">
        <v>58</v>
      </c>
      <c r="E72" s="27">
        <v>55</v>
      </c>
      <c r="F72" s="8">
        <f t="shared" si="7"/>
        <v>113</v>
      </c>
      <c r="G72" s="9"/>
      <c r="H72" s="13"/>
      <c r="I72" s="11" t="s">
        <v>11</v>
      </c>
      <c r="J72" s="7">
        <v>152</v>
      </c>
      <c r="K72" s="27">
        <v>121</v>
      </c>
      <c r="L72" s="27">
        <v>67</v>
      </c>
      <c r="M72" s="8">
        <f t="shared" si="8"/>
        <v>188</v>
      </c>
    </row>
    <row r="73" spans="1:13" x14ac:dyDescent="0.2">
      <c r="A73" s="12"/>
      <c r="B73" s="6" t="s">
        <v>12</v>
      </c>
      <c r="C73" s="7">
        <v>41</v>
      </c>
      <c r="D73" s="27">
        <v>24</v>
      </c>
      <c r="E73" s="27">
        <v>25</v>
      </c>
      <c r="F73" s="8">
        <f t="shared" si="7"/>
        <v>49</v>
      </c>
      <c r="G73" s="9"/>
      <c r="H73" s="13"/>
      <c r="I73" s="11" t="s">
        <v>13</v>
      </c>
      <c r="J73" s="7">
        <v>3</v>
      </c>
      <c r="K73" s="27">
        <v>2</v>
      </c>
      <c r="L73" s="27">
        <v>1</v>
      </c>
      <c r="M73" s="8">
        <f t="shared" si="8"/>
        <v>3</v>
      </c>
    </row>
    <row r="74" spans="1:13" x14ac:dyDescent="0.2">
      <c r="A74" s="12"/>
      <c r="B74" s="6" t="s">
        <v>14</v>
      </c>
      <c r="C74" s="7">
        <v>84</v>
      </c>
      <c r="D74" s="27">
        <v>51</v>
      </c>
      <c r="E74" s="27">
        <v>50</v>
      </c>
      <c r="F74" s="8">
        <f t="shared" si="7"/>
        <v>101</v>
      </c>
      <c r="G74" s="9"/>
      <c r="H74" s="13"/>
      <c r="I74" s="11" t="s">
        <v>15</v>
      </c>
      <c r="J74" s="7">
        <v>10</v>
      </c>
      <c r="K74" s="27">
        <v>6</v>
      </c>
      <c r="L74" s="27">
        <v>4</v>
      </c>
      <c r="M74" s="8">
        <f t="shared" si="8"/>
        <v>10</v>
      </c>
    </row>
    <row r="75" spans="1:13" x14ac:dyDescent="0.2">
      <c r="A75" s="12"/>
      <c r="B75" s="6" t="s">
        <v>16</v>
      </c>
      <c r="C75" s="7">
        <v>100</v>
      </c>
      <c r="D75" s="27">
        <v>54</v>
      </c>
      <c r="E75" s="27">
        <v>64</v>
      </c>
      <c r="F75" s="8">
        <f t="shared" si="7"/>
        <v>118</v>
      </c>
      <c r="G75" s="9"/>
      <c r="H75" s="13"/>
      <c r="I75" s="11" t="s">
        <v>17</v>
      </c>
      <c r="J75" s="7">
        <v>157</v>
      </c>
      <c r="K75" s="27">
        <v>67</v>
      </c>
      <c r="L75" s="27">
        <v>92</v>
      </c>
      <c r="M75" s="8">
        <f t="shared" si="8"/>
        <v>159</v>
      </c>
    </row>
    <row r="76" spans="1:13" x14ac:dyDescent="0.2">
      <c r="A76" s="12"/>
      <c r="B76" s="6" t="s">
        <v>18</v>
      </c>
      <c r="C76" s="7">
        <v>126</v>
      </c>
      <c r="D76" s="27">
        <v>56</v>
      </c>
      <c r="E76" s="27">
        <v>91</v>
      </c>
      <c r="F76" s="8">
        <f t="shared" si="7"/>
        <v>147</v>
      </c>
      <c r="G76" s="9"/>
      <c r="H76" s="13"/>
      <c r="I76" s="11" t="s">
        <v>19</v>
      </c>
      <c r="J76" s="7">
        <v>18</v>
      </c>
      <c r="K76" s="27">
        <v>15</v>
      </c>
      <c r="L76" s="27">
        <v>8</v>
      </c>
      <c r="M76" s="8">
        <f t="shared" si="8"/>
        <v>23</v>
      </c>
    </row>
    <row r="77" spans="1:13" x14ac:dyDescent="0.2">
      <c r="A77" s="12"/>
      <c r="B77" s="6" t="s">
        <v>20</v>
      </c>
      <c r="C77" s="7">
        <v>30</v>
      </c>
      <c r="D77" s="27">
        <v>13</v>
      </c>
      <c r="E77" s="27">
        <v>22</v>
      </c>
      <c r="F77" s="8">
        <f t="shared" si="7"/>
        <v>35</v>
      </c>
      <c r="G77" s="9"/>
      <c r="H77" s="13"/>
      <c r="I77" s="11" t="s">
        <v>21</v>
      </c>
      <c r="J77" s="7">
        <v>0</v>
      </c>
      <c r="K77" s="27">
        <v>0</v>
      </c>
      <c r="L77" s="27">
        <v>0</v>
      </c>
      <c r="M77" s="8">
        <f t="shared" si="8"/>
        <v>0</v>
      </c>
    </row>
    <row r="78" spans="1:13" x14ac:dyDescent="0.2">
      <c r="A78" s="12"/>
      <c r="B78" s="6" t="s">
        <v>22</v>
      </c>
      <c r="C78" s="7">
        <v>75</v>
      </c>
      <c r="D78" s="27">
        <v>52</v>
      </c>
      <c r="E78" s="27">
        <v>38</v>
      </c>
      <c r="F78" s="8">
        <f t="shared" si="7"/>
        <v>90</v>
      </c>
      <c r="G78" s="9"/>
      <c r="H78" s="14"/>
      <c r="I78" s="15" t="s">
        <v>23</v>
      </c>
      <c r="J78" s="16">
        <f>SUM(J71:J77)</f>
        <v>386</v>
      </c>
      <c r="K78" s="16">
        <f>SUM(K71:K77)</f>
        <v>254</v>
      </c>
      <c r="L78" s="16">
        <f>SUM(L71:L77)</f>
        <v>177</v>
      </c>
      <c r="M78" s="16">
        <f>SUM(M71:M77)</f>
        <v>431</v>
      </c>
    </row>
    <row r="79" spans="1:13" x14ac:dyDescent="0.2">
      <c r="A79" s="12"/>
      <c r="B79" s="6" t="s">
        <v>24</v>
      </c>
      <c r="C79" s="7">
        <v>48</v>
      </c>
      <c r="D79" s="27">
        <v>36</v>
      </c>
      <c r="E79" s="27">
        <v>29</v>
      </c>
      <c r="F79" s="8">
        <f t="shared" si="7"/>
        <v>65</v>
      </c>
      <c r="G79" s="9"/>
      <c r="H79" s="17" t="s">
        <v>25</v>
      </c>
      <c r="I79" s="28"/>
      <c r="J79" s="28"/>
      <c r="K79" s="28"/>
      <c r="L79" s="28"/>
      <c r="M79" s="29"/>
    </row>
    <row r="80" spans="1:13" x14ac:dyDescent="0.2">
      <c r="A80" s="12"/>
      <c r="B80" s="6" t="s">
        <v>26</v>
      </c>
      <c r="C80" s="7">
        <v>47</v>
      </c>
      <c r="D80" s="27">
        <v>29</v>
      </c>
      <c r="E80" s="27">
        <v>38</v>
      </c>
      <c r="F80" s="8">
        <f t="shared" si="7"/>
        <v>67</v>
      </c>
      <c r="G80" s="9"/>
      <c r="H80" s="10"/>
      <c r="I80" s="11" t="s">
        <v>27</v>
      </c>
      <c r="J80" s="7">
        <v>6</v>
      </c>
      <c r="K80" s="27">
        <v>3</v>
      </c>
      <c r="L80" s="27">
        <v>3</v>
      </c>
      <c r="M80" s="8">
        <f t="shared" ref="M80:M84" si="9">K80+L80</f>
        <v>6</v>
      </c>
    </row>
    <row r="81" spans="1:13" x14ac:dyDescent="0.2">
      <c r="A81" s="12"/>
      <c r="B81" s="6" t="s">
        <v>28</v>
      </c>
      <c r="C81" s="7">
        <v>44</v>
      </c>
      <c r="D81" s="27">
        <v>29</v>
      </c>
      <c r="E81" s="27">
        <v>31</v>
      </c>
      <c r="F81" s="8">
        <f t="shared" si="7"/>
        <v>60</v>
      </c>
      <c r="G81" s="9"/>
      <c r="H81" s="30"/>
      <c r="I81" s="11" t="s">
        <v>29</v>
      </c>
      <c r="J81" s="7">
        <v>0</v>
      </c>
      <c r="K81" s="27">
        <v>0</v>
      </c>
      <c r="L81" s="27">
        <v>0</v>
      </c>
      <c r="M81" s="8">
        <f t="shared" si="9"/>
        <v>0</v>
      </c>
    </row>
    <row r="82" spans="1:13" x14ac:dyDescent="0.2">
      <c r="A82" s="12"/>
      <c r="B82" s="6" t="s">
        <v>30</v>
      </c>
      <c r="C82" s="7">
        <v>43</v>
      </c>
      <c r="D82" s="27">
        <v>25</v>
      </c>
      <c r="E82" s="27">
        <v>27</v>
      </c>
      <c r="F82" s="8">
        <f t="shared" si="7"/>
        <v>52</v>
      </c>
      <c r="G82" s="9"/>
      <c r="H82" s="30"/>
      <c r="I82" s="11" t="s">
        <v>31</v>
      </c>
      <c r="J82" s="7">
        <v>3</v>
      </c>
      <c r="K82" s="27">
        <v>3</v>
      </c>
      <c r="L82" s="27">
        <v>0</v>
      </c>
      <c r="M82" s="8">
        <f t="shared" si="9"/>
        <v>3</v>
      </c>
    </row>
    <row r="83" spans="1:13" x14ac:dyDescent="0.2">
      <c r="A83" s="12"/>
      <c r="B83" s="6" t="s">
        <v>32</v>
      </c>
      <c r="C83" s="7">
        <v>60</v>
      </c>
      <c r="D83" s="27">
        <v>51</v>
      </c>
      <c r="E83" s="27">
        <v>37</v>
      </c>
      <c r="F83" s="8">
        <f t="shared" si="7"/>
        <v>88</v>
      </c>
      <c r="G83" s="9"/>
      <c r="H83" s="30"/>
      <c r="I83" s="11" t="s">
        <v>33</v>
      </c>
      <c r="J83" s="7">
        <v>2</v>
      </c>
      <c r="K83" s="27">
        <v>0</v>
      </c>
      <c r="L83" s="27">
        <v>2</v>
      </c>
      <c r="M83" s="8">
        <f t="shared" si="9"/>
        <v>2</v>
      </c>
    </row>
    <row r="84" spans="1:13" x14ac:dyDescent="0.2">
      <c r="A84" s="12"/>
      <c r="B84" s="6" t="s">
        <v>34</v>
      </c>
      <c r="C84" s="7">
        <v>17</v>
      </c>
      <c r="D84" s="27">
        <v>18</v>
      </c>
      <c r="E84" s="27">
        <v>17</v>
      </c>
      <c r="F84" s="8">
        <f t="shared" si="7"/>
        <v>35</v>
      </c>
      <c r="G84" s="9"/>
      <c r="H84" s="30"/>
      <c r="I84" s="11" t="s">
        <v>35</v>
      </c>
      <c r="J84" s="7">
        <v>9</v>
      </c>
      <c r="K84" s="27">
        <v>8</v>
      </c>
      <c r="L84" s="27">
        <v>7</v>
      </c>
      <c r="M84" s="8">
        <f t="shared" si="9"/>
        <v>15</v>
      </c>
    </row>
    <row r="85" spans="1:13" x14ac:dyDescent="0.2">
      <c r="A85" s="12"/>
      <c r="B85" s="6" t="s">
        <v>36</v>
      </c>
      <c r="C85" s="7">
        <v>55</v>
      </c>
      <c r="D85" s="27">
        <v>47</v>
      </c>
      <c r="E85" s="27">
        <v>29</v>
      </c>
      <c r="F85" s="8">
        <f t="shared" si="7"/>
        <v>76</v>
      </c>
      <c r="G85" s="9"/>
      <c r="H85" s="30"/>
      <c r="I85" s="11" t="s">
        <v>37</v>
      </c>
      <c r="J85" s="7">
        <v>2</v>
      </c>
      <c r="K85" s="27">
        <v>0</v>
      </c>
      <c r="L85" s="27">
        <v>2</v>
      </c>
      <c r="M85" s="8">
        <f>K85+L85</f>
        <v>2</v>
      </c>
    </row>
    <row r="86" spans="1:13" x14ac:dyDescent="0.2">
      <c r="A86" s="12"/>
      <c r="B86" s="6" t="s">
        <v>38</v>
      </c>
      <c r="C86" s="7">
        <v>53</v>
      </c>
      <c r="D86" s="27">
        <v>41</v>
      </c>
      <c r="E86" s="27">
        <v>23</v>
      </c>
      <c r="F86" s="8">
        <f t="shared" si="7"/>
        <v>64</v>
      </c>
      <c r="G86" s="9"/>
      <c r="H86" s="30"/>
      <c r="I86" s="11" t="s">
        <v>39</v>
      </c>
      <c r="J86" s="7">
        <v>15</v>
      </c>
      <c r="K86" s="27">
        <v>10</v>
      </c>
      <c r="L86" s="27">
        <v>8</v>
      </c>
      <c r="M86" s="8">
        <f t="shared" ref="M86:M91" si="10">K86+L86</f>
        <v>18</v>
      </c>
    </row>
    <row r="87" spans="1:13" x14ac:dyDescent="0.2">
      <c r="A87" s="12"/>
      <c r="B87" s="6" t="s">
        <v>40</v>
      </c>
      <c r="C87" s="7">
        <v>49</v>
      </c>
      <c r="D87" s="27">
        <v>46</v>
      </c>
      <c r="E87" s="27">
        <v>37</v>
      </c>
      <c r="F87" s="8">
        <f t="shared" si="7"/>
        <v>83</v>
      </c>
      <c r="G87" s="9"/>
      <c r="H87" s="30"/>
      <c r="I87" s="11" t="s">
        <v>41</v>
      </c>
      <c r="J87" s="7">
        <v>46</v>
      </c>
      <c r="K87" s="27">
        <v>26</v>
      </c>
      <c r="L87" s="27">
        <v>22</v>
      </c>
      <c r="M87" s="8">
        <f t="shared" si="10"/>
        <v>48</v>
      </c>
    </row>
    <row r="88" spans="1:13" x14ac:dyDescent="0.2">
      <c r="A88" s="12"/>
      <c r="B88" s="6" t="s">
        <v>42</v>
      </c>
      <c r="C88" s="7">
        <v>40</v>
      </c>
      <c r="D88" s="27">
        <v>26</v>
      </c>
      <c r="E88" s="27">
        <v>33</v>
      </c>
      <c r="F88" s="8">
        <f t="shared" si="7"/>
        <v>59</v>
      </c>
      <c r="G88" s="9"/>
      <c r="H88" s="30"/>
      <c r="I88" s="11" t="s">
        <v>43</v>
      </c>
      <c r="J88" s="7">
        <v>0</v>
      </c>
      <c r="K88" s="27">
        <v>0</v>
      </c>
      <c r="L88" s="27">
        <v>0</v>
      </c>
      <c r="M88" s="8">
        <f t="shared" si="10"/>
        <v>0</v>
      </c>
    </row>
    <row r="89" spans="1:13" x14ac:dyDescent="0.2">
      <c r="A89" s="12"/>
      <c r="B89" s="6" t="s">
        <v>44</v>
      </c>
      <c r="C89" s="7">
        <v>48</v>
      </c>
      <c r="D89" s="27">
        <v>33</v>
      </c>
      <c r="E89" s="27">
        <v>33</v>
      </c>
      <c r="F89" s="8">
        <f t="shared" si="7"/>
        <v>66</v>
      </c>
      <c r="G89" s="9"/>
      <c r="H89" s="30"/>
      <c r="I89" s="11" t="s">
        <v>45</v>
      </c>
      <c r="J89" s="7">
        <v>174</v>
      </c>
      <c r="K89" s="27">
        <v>93</v>
      </c>
      <c r="L89" s="27">
        <v>96</v>
      </c>
      <c r="M89" s="8">
        <f t="shared" si="10"/>
        <v>189</v>
      </c>
    </row>
    <row r="90" spans="1:13" x14ac:dyDescent="0.2">
      <c r="A90" s="12"/>
      <c r="B90" s="6" t="s">
        <v>46</v>
      </c>
      <c r="C90" s="7">
        <v>32</v>
      </c>
      <c r="D90" s="27">
        <v>25</v>
      </c>
      <c r="E90" s="27">
        <v>16</v>
      </c>
      <c r="F90" s="8">
        <f t="shared" si="7"/>
        <v>41</v>
      </c>
      <c r="G90" s="9"/>
      <c r="H90" s="30"/>
      <c r="I90" s="11" t="s">
        <v>47</v>
      </c>
      <c r="J90" s="7">
        <v>147</v>
      </c>
      <c r="K90" s="27">
        <v>78</v>
      </c>
      <c r="L90" s="27">
        <v>77</v>
      </c>
      <c r="M90" s="8">
        <f t="shared" si="10"/>
        <v>155</v>
      </c>
    </row>
    <row r="91" spans="1:13" x14ac:dyDescent="0.2">
      <c r="A91" s="12"/>
      <c r="B91" s="6" t="s">
        <v>48</v>
      </c>
      <c r="C91" s="7">
        <v>99</v>
      </c>
      <c r="D91" s="27">
        <v>50</v>
      </c>
      <c r="E91" s="27">
        <v>82</v>
      </c>
      <c r="F91" s="8">
        <f t="shared" si="7"/>
        <v>132</v>
      </c>
      <c r="G91" s="9"/>
      <c r="H91" s="30"/>
      <c r="I91" s="11" t="s">
        <v>49</v>
      </c>
      <c r="J91" s="7">
        <v>21</v>
      </c>
      <c r="K91" s="27">
        <v>8</v>
      </c>
      <c r="L91" s="27">
        <v>18</v>
      </c>
      <c r="M91" s="8">
        <f t="shared" si="10"/>
        <v>26</v>
      </c>
    </row>
    <row r="92" spans="1:13" x14ac:dyDescent="0.2">
      <c r="A92" s="12"/>
      <c r="B92" s="6" t="s">
        <v>50</v>
      </c>
      <c r="C92" s="7">
        <v>74</v>
      </c>
      <c r="D92" s="27">
        <v>46</v>
      </c>
      <c r="E92" s="27">
        <v>47</v>
      </c>
      <c r="F92" s="8">
        <f t="shared" si="7"/>
        <v>93</v>
      </c>
      <c r="G92" s="9"/>
      <c r="H92" s="30"/>
      <c r="I92" s="11" t="s">
        <v>51</v>
      </c>
      <c r="J92" s="7">
        <v>15</v>
      </c>
      <c r="K92" s="27">
        <v>13</v>
      </c>
      <c r="L92" s="27">
        <v>12</v>
      </c>
      <c r="M92" s="8">
        <f>K92+L92</f>
        <v>25</v>
      </c>
    </row>
    <row r="93" spans="1:13" x14ac:dyDescent="0.2">
      <c r="A93" s="12"/>
      <c r="B93" s="6" t="s">
        <v>52</v>
      </c>
      <c r="C93" s="7">
        <v>68</v>
      </c>
      <c r="D93" s="27">
        <v>54</v>
      </c>
      <c r="E93" s="27">
        <v>51</v>
      </c>
      <c r="F93" s="8">
        <f t="shared" si="7"/>
        <v>105</v>
      </c>
      <c r="G93" s="9"/>
      <c r="H93" s="30"/>
      <c r="I93" s="11" t="s">
        <v>53</v>
      </c>
      <c r="J93" s="7">
        <v>2</v>
      </c>
      <c r="K93" s="27">
        <v>2</v>
      </c>
      <c r="L93" s="27">
        <v>0</v>
      </c>
      <c r="M93" s="8">
        <f>K93+L93</f>
        <v>2</v>
      </c>
    </row>
    <row r="94" spans="1:13" x14ac:dyDescent="0.2">
      <c r="A94" s="12"/>
      <c r="B94" s="6" t="s">
        <v>54</v>
      </c>
      <c r="C94" s="7">
        <v>133</v>
      </c>
      <c r="D94" s="27">
        <v>109</v>
      </c>
      <c r="E94" s="27">
        <v>86</v>
      </c>
      <c r="F94" s="8">
        <f t="shared" si="7"/>
        <v>195</v>
      </c>
      <c r="G94" s="9"/>
      <c r="H94" s="30"/>
      <c r="I94" s="11" t="s">
        <v>55</v>
      </c>
      <c r="J94" s="7">
        <v>3</v>
      </c>
      <c r="K94" s="27">
        <v>3</v>
      </c>
      <c r="L94" s="27">
        <v>3</v>
      </c>
      <c r="M94" s="8">
        <f>K94+L94</f>
        <v>6</v>
      </c>
    </row>
    <row r="95" spans="1:13" x14ac:dyDescent="0.2">
      <c r="A95" s="12"/>
      <c r="B95" s="6" t="s">
        <v>56</v>
      </c>
      <c r="C95" s="7">
        <v>79</v>
      </c>
      <c r="D95" s="27">
        <v>58</v>
      </c>
      <c r="E95" s="27">
        <v>68</v>
      </c>
      <c r="F95" s="8">
        <f t="shared" si="7"/>
        <v>126</v>
      </c>
      <c r="G95" s="9"/>
      <c r="H95" s="13"/>
      <c r="I95" s="11" t="s">
        <v>106</v>
      </c>
      <c r="J95" s="7">
        <v>8</v>
      </c>
      <c r="K95" s="27">
        <v>6</v>
      </c>
      <c r="L95" s="27">
        <v>3</v>
      </c>
      <c r="M95" s="8">
        <f t="shared" ref="M95:M99" si="11">K95+L95</f>
        <v>9</v>
      </c>
    </row>
    <row r="96" spans="1:13" x14ac:dyDescent="0.2">
      <c r="A96" s="12"/>
      <c r="B96" s="6" t="s">
        <v>57</v>
      </c>
      <c r="C96" s="7">
        <v>117</v>
      </c>
      <c r="D96" s="27">
        <v>93</v>
      </c>
      <c r="E96" s="27">
        <v>54</v>
      </c>
      <c r="F96" s="8">
        <f t="shared" si="7"/>
        <v>147</v>
      </c>
      <c r="G96" s="9"/>
      <c r="H96" s="30"/>
      <c r="I96" s="11" t="s">
        <v>107</v>
      </c>
      <c r="J96" s="7">
        <v>5</v>
      </c>
      <c r="K96" s="27">
        <v>2</v>
      </c>
      <c r="L96" s="27">
        <v>3</v>
      </c>
      <c r="M96" s="8">
        <f t="shared" si="11"/>
        <v>5</v>
      </c>
    </row>
    <row r="97" spans="1:13" x14ac:dyDescent="0.2">
      <c r="A97" s="12"/>
      <c r="B97" s="6" t="s">
        <v>59</v>
      </c>
      <c r="C97" s="7">
        <v>94</v>
      </c>
      <c r="D97" s="27">
        <v>82</v>
      </c>
      <c r="E97" s="27">
        <v>68</v>
      </c>
      <c r="F97" s="8">
        <f t="shared" si="7"/>
        <v>150</v>
      </c>
      <c r="G97" s="9"/>
      <c r="H97" s="30"/>
      <c r="I97" s="11" t="s">
        <v>108</v>
      </c>
      <c r="J97" s="7">
        <v>11</v>
      </c>
      <c r="K97" s="27">
        <v>5</v>
      </c>
      <c r="L97" s="27">
        <v>6</v>
      </c>
      <c r="M97" s="8">
        <f t="shared" si="11"/>
        <v>11</v>
      </c>
    </row>
    <row r="98" spans="1:13" x14ac:dyDescent="0.2">
      <c r="A98" s="12"/>
      <c r="B98" s="6" t="s">
        <v>61</v>
      </c>
      <c r="C98" s="7">
        <v>72</v>
      </c>
      <c r="D98" s="27">
        <v>58</v>
      </c>
      <c r="E98" s="27">
        <v>53</v>
      </c>
      <c r="F98" s="8">
        <f t="shared" si="7"/>
        <v>111</v>
      </c>
      <c r="G98" s="9"/>
      <c r="H98" s="30"/>
      <c r="I98" s="11" t="s">
        <v>109</v>
      </c>
      <c r="J98" s="7">
        <v>10</v>
      </c>
      <c r="K98" s="27">
        <v>11</v>
      </c>
      <c r="L98" s="27">
        <v>6</v>
      </c>
      <c r="M98" s="8">
        <f t="shared" si="11"/>
        <v>17</v>
      </c>
    </row>
    <row r="99" spans="1:13" x14ac:dyDescent="0.2">
      <c r="A99" s="12"/>
      <c r="B99" s="6" t="s">
        <v>63</v>
      </c>
      <c r="C99" s="7">
        <v>48</v>
      </c>
      <c r="D99" s="27">
        <v>40</v>
      </c>
      <c r="E99" s="27">
        <v>16</v>
      </c>
      <c r="F99" s="8">
        <f t="shared" si="7"/>
        <v>56</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10</v>
      </c>
      <c r="K100" s="27">
        <v>7</v>
      </c>
      <c r="L100" s="27">
        <v>4</v>
      </c>
      <c r="M100" s="8">
        <f>K100+L100</f>
        <v>11</v>
      </c>
    </row>
    <row r="101" spans="1:13" x14ac:dyDescent="0.2">
      <c r="A101" s="12"/>
      <c r="B101" s="6" t="s">
        <v>67</v>
      </c>
      <c r="C101" s="7">
        <v>9</v>
      </c>
      <c r="D101" s="27">
        <v>9</v>
      </c>
      <c r="E101" s="27">
        <v>6</v>
      </c>
      <c r="F101" s="8">
        <f t="shared" si="7"/>
        <v>15</v>
      </c>
      <c r="G101" s="9"/>
      <c r="H101" s="30"/>
      <c r="I101" s="11" t="s">
        <v>112</v>
      </c>
      <c r="J101" s="7">
        <v>11</v>
      </c>
      <c r="K101" s="27">
        <v>4</v>
      </c>
      <c r="L101" s="27">
        <v>9</v>
      </c>
      <c r="M101" s="8">
        <f t="shared" ref="M101" si="12">K101+L101</f>
        <v>13</v>
      </c>
    </row>
    <row r="102" spans="1:13" x14ac:dyDescent="0.2">
      <c r="A102" s="12"/>
      <c r="B102" s="6" t="s">
        <v>68</v>
      </c>
      <c r="C102" s="7">
        <v>24</v>
      </c>
      <c r="D102" s="27">
        <v>20</v>
      </c>
      <c r="E102" s="27">
        <v>14</v>
      </c>
      <c r="F102" s="8">
        <f t="shared" si="7"/>
        <v>34</v>
      </c>
      <c r="G102" s="9"/>
      <c r="H102" s="30"/>
      <c r="I102" s="15" t="s">
        <v>23</v>
      </c>
      <c r="J102" s="16">
        <f>SUM(J80:J101)</f>
        <v>505</v>
      </c>
      <c r="K102" s="16">
        <f>SUM(K80:K101)</f>
        <v>283</v>
      </c>
      <c r="L102" s="16">
        <f>SUM(L80:L101)</f>
        <v>285</v>
      </c>
      <c r="M102" s="16">
        <f>SUM(M80:M101)</f>
        <v>568</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1917</v>
      </c>
      <c r="D104" s="16">
        <f>SUM(D71:D103)</f>
        <v>1349</v>
      </c>
      <c r="E104" s="16">
        <f>SUM(E71:E103)</f>
        <v>1245</v>
      </c>
      <c r="F104" s="16">
        <f>SUM(F71:F103)</f>
        <v>2594</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76</v>
      </c>
      <c r="D106" s="27">
        <v>48</v>
      </c>
      <c r="E106" s="27">
        <v>51</v>
      </c>
      <c r="F106" s="8">
        <f>D106+E106</f>
        <v>99</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15</v>
      </c>
      <c r="K107" s="27">
        <v>7</v>
      </c>
      <c r="L107" s="27">
        <v>9</v>
      </c>
      <c r="M107" s="8">
        <f>K107+L107</f>
        <v>16</v>
      </c>
    </row>
    <row r="108" spans="1:13" x14ac:dyDescent="0.2">
      <c r="A108" s="12"/>
      <c r="B108" s="6" t="s">
        <v>79</v>
      </c>
      <c r="C108" s="7">
        <v>124</v>
      </c>
      <c r="D108" s="27">
        <v>107</v>
      </c>
      <c r="E108" s="27">
        <v>46</v>
      </c>
      <c r="F108" s="8">
        <f>D108+E108</f>
        <v>153</v>
      </c>
      <c r="G108" s="9"/>
      <c r="H108" s="14"/>
      <c r="I108" s="15" t="s">
        <v>23</v>
      </c>
      <c r="J108" s="16">
        <f>SUM(J104:J107)</f>
        <v>26</v>
      </c>
      <c r="K108" s="16">
        <f>SUM(K104:K107)</f>
        <v>10</v>
      </c>
      <c r="L108" s="16">
        <f>SUM(L104:L107)</f>
        <v>21</v>
      </c>
      <c r="M108" s="16">
        <f>SUM(M104:M107)</f>
        <v>31</v>
      </c>
    </row>
    <row r="109" spans="1:13" x14ac:dyDescent="0.2">
      <c r="A109" s="12"/>
      <c r="B109" s="6" t="s">
        <v>81</v>
      </c>
      <c r="C109" s="7">
        <v>33</v>
      </c>
      <c r="D109" s="27">
        <v>23</v>
      </c>
      <c r="E109" s="27">
        <v>22</v>
      </c>
      <c r="F109" s="8">
        <f>D109+E109</f>
        <v>45</v>
      </c>
      <c r="G109" s="9"/>
      <c r="H109" s="17" t="s">
        <v>69</v>
      </c>
      <c r="I109" s="18"/>
      <c r="J109" s="18"/>
      <c r="K109" s="18"/>
      <c r="L109" s="18"/>
      <c r="M109" s="19"/>
    </row>
    <row r="110" spans="1:13" x14ac:dyDescent="0.2">
      <c r="A110" s="20"/>
      <c r="B110" s="21" t="s">
        <v>23</v>
      </c>
      <c r="C110" s="16">
        <f>SUM(C106:C109)</f>
        <v>242</v>
      </c>
      <c r="D110" s="16">
        <f>SUM(D106:D109)</f>
        <v>189</v>
      </c>
      <c r="E110" s="16">
        <f>SUM(E106:E109)</f>
        <v>123</v>
      </c>
      <c r="F110" s="16">
        <f>SUM(F106:F109)</f>
        <v>312</v>
      </c>
      <c r="G110" s="9"/>
      <c r="H110" s="13"/>
      <c r="I110" s="11" t="s">
        <v>71</v>
      </c>
      <c r="J110" s="7">
        <v>74</v>
      </c>
      <c r="K110" s="27">
        <v>46</v>
      </c>
      <c r="L110" s="27">
        <v>39</v>
      </c>
      <c r="M110" s="8">
        <f>K110+L110</f>
        <v>85</v>
      </c>
    </row>
    <row r="111" spans="1:13" x14ac:dyDescent="0.2">
      <c r="A111" s="3" t="s">
        <v>84</v>
      </c>
      <c r="B111" s="25"/>
      <c r="C111" s="28"/>
      <c r="D111" s="28"/>
      <c r="E111" s="28"/>
      <c r="F111" s="29"/>
      <c r="G111" s="9"/>
      <c r="H111" s="13"/>
      <c r="I111" s="11" t="s">
        <v>72</v>
      </c>
      <c r="J111" s="7">
        <v>94</v>
      </c>
      <c r="K111" s="27">
        <v>62</v>
      </c>
      <c r="L111" s="27">
        <v>63</v>
      </c>
      <c r="M111" s="8">
        <f>K111+L111</f>
        <v>125</v>
      </c>
    </row>
    <row r="112" spans="1:13" x14ac:dyDescent="0.2">
      <c r="A112" s="5"/>
      <c r="B112" s="6" t="s">
        <v>86</v>
      </c>
      <c r="C112" s="7">
        <v>22</v>
      </c>
      <c r="D112" s="27">
        <v>18</v>
      </c>
      <c r="E112" s="27">
        <v>10</v>
      </c>
      <c r="F112" s="8">
        <f>D112+E112</f>
        <v>28</v>
      </c>
      <c r="G112" s="9"/>
      <c r="H112" s="13"/>
      <c r="I112" s="11" t="s">
        <v>74</v>
      </c>
      <c r="J112" s="7">
        <v>244</v>
      </c>
      <c r="K112" s="27">
        <v>142</v>
      </c>
      <c r="L112" s="27">
        <v>145</v>
      </c>
      <c r="M112" s="8">
        <f>K112+L112</f>
        <v>287</v>
      </c>
    </row>
    <row r="113" spans="1:13" x14ac:dyDescent="0.2">
      <c r="A113" s="32"/>
      <c r="B113" s="6" t="s">
        <v>88</v>
      </c>
      <c r="C113" s="7">
        <v>11</v>
      </c>
      <c r="D113" s="27">
        <v>7</v>
      </c>
      <c r="E113" s="27">
        <v>7</v>
      </c>
      <c r="F113" s="8">
        <f>D113+E113</f>
        <v>14</v>
      </c>
      <c r="G113" s="9"/>
      <c r="H113" s="13"/>
      <c r="I113" s="11" t="s">
        <v>76</v>
      </c>
      <c r="J113" s="7">
        <v>42</v>
      </c>
      <c r="K113" s="27">
        <v>20</v>
      </c>
      <c r="L113" s="27">
        <v>37</v>
      </c>
      <c r="M113" s="8">
        <f t="shared" ref="M113:M122" si="13">K113+L113</f>
        <v>57</v>
      </c>
    </row>
    <row r="114" spans="1:13" x14ac:dyDescent="0.2">
      <c r="A114" s="33"/>
      <c r="B114" s="21" t="s">
        <v>23</v>
      </c>
      <c r="C114" s="16">
        <f>SUM(C112:C113)</f>
        <v>33</v>
      </c>
      <c r="D114" s="16">
        <f>SUM(D112:D113)</f>
        <v>25</v>
      </c>
      <c r="E114" s="16">
        <f>SUM(E112:E113)</f>
        <v>17</v>
      </c>
      <c r="F114" s="16">
        <f>SUM(F112:F113)</f>
        <v>42</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13</v>
      </c>
      <c r="L120" s="27">
        <v>16</v>
      </c>
      <c r="M120" s="8">
        <f t="shared" si="13"/>
        <v>29</v>
      </c>
    </row>
    <row r="121" spans="1:13" x14ac:dyDescent="0.2">
      <c r="B121" s="40"/>
      <c r="C121" s="40"/>
      <c r="D121" s="40"/>
      <c r="E121" s="40"/>
      <c r="F121" s="40"/>
      <c r="G121" s="9"/>
      <c r="H121" s="13"/>
      <c r="I121" s="11" t="s">
        <v>90</v>
      </c>
      <c r="J121" s="7">
        <v>79</v>
      </c>
      <c r="K121" s="27">
        <v>47</v>
      </c>
      <c r="L121" s="27">
        <v>49</v>
      </c>
      <c r="M121" s="8">
        <f t="shared" si="13"/>
        <v>96</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572</v>
      </c>
      <c r="K123" s="16">
        <f t="shared" ref="K123:M123" si="14">SUM(K110:K122)</f>
        <v>346</v>
      </c>
      <c r="L123" s="16">
        <f t="shared" si="14"/>
        <v>361</v>
      </c>
      <c r="M123" s="16">
        <f t="shared" si="14"/>
        <v>707</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3681</v>
      </c>
      <c r="K126" s="23">
        <f>D104+D110+D114+K78+K102+K108+K123</f>
        <v>2456</v>
      </c>
      <c r="L126" s="23">
        <f>E104+E110+E114+L78+L102+L108+L123</f>
        <v>2229</v>
      </c>
      <c r="M126" s="23">
        <f>F104+F110+F114+M78+M102+M108+M123</f>
        <v>4685</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79"/>
  <sheetViews>
    <sheetView tabSelected="1" zoomScaleNormal="100" workbookViewId="0">
      <selection activeCell="I110" sqref="I110"/>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99</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298</v>
      </c>
      <c r="D7" s="27">
        <v>287</v>
      </c>
      <c r="E7" s="27">
        <v>308</v>
      </c>
      <c r="F7" s="8">
        <f t="shared" ref="F7:F39" si="0">D7+E7</f>
        <v>595</v>
      </c>
      <c r="G7" s="9"/>
      <c r="H7" s="10"/>
      <c r="I7" s="11" t="s">
        <v>9</v>
      </c>
      <c r="J7" s="7">
        <v>620</v>
      </c>
      <c r="K7" s="27">
        <v>717</v>
      </c>
      <c r="L7" s="27">
        <v>732</v>
      </c>
      <c r="M7" s="8">
        <f t="shared" ref="M7:M13" si="1">K7+L7</f>
        <v>1449</v>
      </c>
    </row>
    <row r="8" spans="1:13" x14ac:dyDescent="0.2">
      <c r="A8" s="12"/>
      <c r="B8" s="6" t="s">
        <v>10</v>
      </c>
      <c r="C8" s="7">
        <v>366</v>
      </c>
      <c r="D8" s="27">
        <v>302</v>
      </c>
      <c r="E8" s="27">
        <v>332</v>
      </c>
      <c r="F8" s="8">
        <f t="shared" si="0"/>
        <v>634</v>
      </c>
      <c r="G8" s="9"/>
      <c r="H8" s="13"/>
      <c r="I8" s="11" t="s">
        <v>11</v>
      </c>
      <c r="J8" s="7">
        <v>2114</v>
      </c>
      <c r="K8" s="27">
        <v>2325</v>
      </c>
      <c r="L8" s="27">
        <v>2471</v>
      </c>
      <c r="M8" s="8">
        <f t="shared" si="1"/>
        <v>4796</v>
      </c>
    </row>
    <row r="9" spans="1:13" x14ac:dyDescent="0.2">
      <c r="A9" s="12"/>
      <c r="B9" s="6" t="s">
        <v>12</v>
      </c>
      <c r="C9" s="7">
        <v>570</v>
      </c>
      <c r="D9" s="27">
        <v>571</v>
      </c>
      <c r="E9" s="27">
        <v>577</v>
      </c>
      <c r="F9" s="8">
        <f t="shared" si="0"/>
        <v>1148</v>
      </c>
      <c r="G9" s="9"/>
      <c r="H9" s="13"/>
      <c r="I9" s="11" t="s">
        <v>13</v>
      </c>
      <c r="J9" s="7">
        <v>113</v>
      </c>
      <c r="K9" s="27">
        <v>130</v>
      </c>
      <c r="L9" s="27">
        <v>118</v>
      </c>
      <c r="M9" s="8">
        <f t="shared" si="1"/>
        <v>248</v>
      </c>
    </row>
    <row r="10" spans="1:13" x14ac:dyDescent="0.2">
      <c r="A10" s="12"/>
      <c r="B10" s="6" t="s">
        <v>14</v>
      </c>
      <c r="C10" s="7">
        <v>714</v>
      </c>
      <c r="D10" s="27">
        <v>687</v>
      </c>
      <c r="E10" s="27">
        <v>727</v>
      </c>
      <c r="F10" s="8">
        <f t="shared" si="0"/>
        <v>1414</v>
      </c>
      <c r="G10" s="9"/>
      <c r="H10" s="13"/>
      <c r="I10" s="11" t="s">
        <v>15</v>
      </c>
      <c r="J10" s="7">
        <v>238</v>
      </c>
      <c r="K10" s="27">
        <v>279</v>
      </c>
      <c r="L10" s="27">
        <v>257</v>
      </c>
      <c r="M10" s="8">
        <f t="shared" si="1"/>
        <v>536</v>
      </c>
    </row>
    <row r="11" spans="1:13" x14ac:dyDescent="0.2">
      <c r="A11" s="12"/>
      <c r="B11" s="6" t="s">
        <v>16</v>
      </c>
      <c r="C11" s="7">
        <v>708</v>
      </c>
      <c r="D11" s="27">
        <v>613</v>
      </c>
      <c r="E11" s="27">
        <v>645</v>
      </c>
      <c r="F11" s="8">
        <f t="shared" si="0"/>
        <v>1258</v>
      </c>
      <c r="G11" s="9"/>
      <c r="H11" s="13"/>
      <c r="I11" s="11" t="s">
        <v>17</v>
      </c>
      <c r="J11" s="7">
        <v>822</v>
      </c>
      <c r="K11" s="27">
        <v>864</v>
      </c>
      <c r="L11" s="27">
        <v>879</v>
      </c>
      <c r="M11" s="8">
        <f t="shared" si="1"/>
        <v>1743</v>
      </c>
    </row>
    <row r="12" spans="1:13" x14ac:dyDescent="0.2">
      <c r="A12" s="12"/>
      <c r="B12" s="6" t="s">
        <v>18</v>
      </c>
      <c r="C12" s="7">
        <v>687</v>
      </c>
      <c r="D12" s="27">
        <v>596</v>
      </c>
      <c r="E12" s="27">
        <v>639</v>
      </c>
      <c r="F12" s="8">
        <f t="shared" si="0"/>
        <v>1235</v>
      </c>
      <c r="G12" s="9"/>
      <c r="H12" s="13"/>
      <c r="I12" s="11" t="s">
        <v>19</v>
      </c>
      <c r="J12" s="7">
        <v>149</v>
      </c>
      <c r="K12" s="27">
        <v>178</v>
      </c>
      <c r="L12" s="27">
        <v>170</v>
      </c>
      <c r="M12" s="8">
        <f t="shared" si="1"/>
        <v>348</v>
      </c>
    </row>
    <row r="13" spans="1:13" x14ac:dyDescent="0.2">
      <c r="A13" s="12"/>
      <c r="B13" s="6" t="s">
        <v>20</v>
      </c>
      <c r="C13" s="7">
        <v>471</v>
      </c>
      <c r="D13" s="27">
        <v>431</v>
      </c>
      <c r="E13" s="27">
        <v>453</v>
      </c>
      <c r="F13" s="8">
        <f t="shared" si="0"/>
        <v>884</v>
      </c>
      <c r="G13" s="9"/>
      <c r="H13" s="13"/>
      <c r="I13" s="11" t="s">
        <v>21</v>
      </c>
      <c r="J13" s="7">
        <v>0</v>
      </c>
      <c r="K13" s="27">
        <v>0</v>
      </c>
      <c r="L13" s="27">
        <v>0</v>
      </c>
      <c r="M13" s="8">
        <f t="shared" si="1"/>
        <v>0</v>
      </c>
    </row>
    <row r="14" spans="1:13" x14ac:dyDescent="0.2">
      <c r="A14" s="12"/>
      <c r="B14" s="6" t="s">
        <v>22</v>
      </c>
      <c r="C14" s="7">
        <v>450</v>
      </c>
      <c r="D14" s="27">
        <v>374</v>
      </c>
      <c r="E14" s="27">
        <v>376</v>
      </c>
      <c r="F14" s="8">
        <f t="shared" si="0"/>
        <v>750</v>
      </c>
      <c r="G14" s="9"/>
      <c r="H14" s="14"/>
      <c r="I14" s="15" t="s">
        <v>23</v>
      </c>
      <c r="J14" s="16">
        <f>SUM(J7:J13)</f>
        <v>4056</v>
      </c>
      <c r="K14" s="16">
        <f>SUM(K7:K13)</f>
        <v>4493</v>
      </c>
      <c r="L14" s="16">
        <f>SUM(L7:L13)</f>
        <v>4627</v>
      </c>
      <c r="M14" s="16">
        <f>SUM(M7:M13)</f>
        <v>9120</v>
      </c>
    </row>
    <row r="15" spans="1:13" x14ac:dyDescent="0.2">
      <c r="A15" s="12"/>
      <c r="B15" s="6" t="s">
        <v>24</v>
      </c>
      <c r="C15" s="7">
        <v>385</v>
      </c>
      <c r="D15" s="27">
        <v>381</v>
      </c>
      <c r="E15" s="27">
        <v>409</v>
      </c>
      <c r="F15" s="8">
        <f t="shared" si="0"/>
        <v>790</v>
      </c>
      <c r="G15" s="9"/>
      <c r="H15" s="17" t="s">
        <v>25</v>
      </c>
      <c r="I15" s="28"/>
      <c r="J15" s="28"/>
      <c r="K15" s="28"/>
      <c r="L15" s="28"/>
      <c r="M15" s="29"/>
    </row>
    <row r="16" spans="1:13" x14ac:dyDescent="0.2">
      <c r="A16" s="12"/>
      <c r="B16" s="6" t="s">
        <v>26</v>
      </c>
      <c r="C16" s="7">
        <v>602</v>
      </c>
      <c r="D16" s="27">
        <v>586</v>
      </c>
      <c r="E16" s="27">
        <v>598</v>
      </c>
      <c r="F16" s="8">
        <f t="shared" si="0"/>
        <v>1184</v>
      </c>
      <c r="G16" s="9"/>
      <c r="H16" s="10"/>
      <c r="I16" s="11" t="s">
        <v>27</v>
      </c>
      <c r="J16" s="7">
        <v>242</v>
      </c>
      <c r="K16" s="27">
        <v>270</v>
      </c>
      <c r="L16" s="27">
        <v>290</v>
      </c>
      <c r="M16" s="8">
        <f t="shared" ref="M16:M27" si="2">K16+L16</f>
        <v>560</v>
      </c>
    </row>
    <row r="17" spans="1:13" x14ac:dyDescent="0.2">
      <c r="A17" s="12"/>
      <c r="B17" s="6" t="s">
        <v>28</v>
      </c>
      <c r="C17" s="7">
        <v>577</v>
      </c>
      <c r="D17" s="27">
        <v>600</v>
      </c>
      <c r="E17" s="27">
        <v>567</v>
      </c>
      <c r="F17" s="8">
        <f t="shared" si="0"/>
        <v>1167</v>
      </c>
      <c r="G17" s="9"/>
      <c r="H17" s="30"/>
      <c r="I17" s="11" t="s">
        <v>29</v>
      </c>
      <c r="J17" s="7">
        <v>76</v>
      </c>
      <c r="K17" s="27">
        <v>95</v>
      </c>
      <c r="L17" s="27">
        <v>81</v>
      </c>
      <c r="M17" s="8">
        <f t="shared" si="2"/>
        <v>176</v>
      </c>
    </row>
    <row r="18" spans="1:13" x14ac:dyDescent="0.2">
      <c r="A18" s="12"/>
      <c r="B18" s="6" t="s">
        <v>30</v>
      </c>
      <c r="C18" s="7">
        <v>544</v>
      </c>
      <c r="D18" s="27">
        <v>522</v>
      </c>
      <c r="E18" s="27">
        <v>500</v>
      </c>
      <c r="F18" s="8">
        <f t="shared" si="0"/>
        <v>1022</v>
      </c>
      <c r="G18" s="9"/>
      <c r="H18" s="30"/>
      <c r="I18" s="11" t="s">
        <v>31</v>
      </c>
      <c r="J18" s="7">
        <v>280</v>
      </c>
      <c r="K18" s="27">
        <v>339</v>
      </c>
      <c r="L18" s="27">
        <v>342</v>
      </c>
      <c r="M18" s="8">
        <f t="shared" si="2"/>
        <v>681</v>
      </c>
    </row>
    <row r="19" spans="1:13" x14ac:dyDescent="0.2">
      <c r="A19" s="12"/>
      <c r="B19" s="6" t="s">
        <v>32</v>
      </c>
      <c r="C19" s="7">
        <v>618</v>
      </c>
      <c r="D19" s="27">
        <v>657</v>
      </c>
      <c r="E19" s="27">
        <v>660</v>
      </c>
      <c r="F19" s="8">
        <f t="shared" si="0"/>
        <v>1317</v>
      </c>
      <c r="G19" s="9"/>
      <c r="H19" s="30"/>
      <c r="I19" s="11" t="s">
        <v>33</v>
      </c>
      <c r="J19" s="7">
        <v>147</v>
      </c>
      <c r="K19" s="27">
        <v>185</v>
      </c>
      <c r="L19" s="27">
        <v>204</v>
      </c>
      <c r="M19" s="8">
        <f t="shared" si="2"/>
        <v>389</v>
      </c>
    </row>
    <row r="20" spans="1:13" x14ac:dyDescent="0.2">
      <c r="A20" s="12"/>
      <c r="B20" s="6" t="s">
        <v>34</v>
      </c>
      <c r="C20" s="7">
        <v>425</v>
      </c>
      <c r="D20" s="27">
        <v>433</v>
      </c>
      <c r="E20" s="27">
        <v>433</v>
      </c>
      <c r="F20" s="8">
        <f t="shared" si="0"/>
        <v>866</v>
      </c>
      <c r="G20" s="9"/>
      <c r="H20" s="30"/>
      <c r="I20" s="11" t="s">
        <v>35</v>
      </c>
      <c r="J20" s="7">
        <v>322</v>
      </c>
      <c r="K20" s="27">
        <v>420</v>
      </c>
      <c r="L20" s="27">
        <v>383</v>
      </c>
      <c r="M20" s="8">
        <f t="shared" si="2"/>
        <v>803</v>
      </c>
    </row>
    <row r="21" spans="1:13" x14ac:dyDescent="0.2">
      <c r="A21" s="12"/>
      <c r="B21" s="6" t="s">
        <v>36</v>
      </c>
      <c r="C21" s="7">
        <v>477</v>
      </c>
      <c r="D21" s="27">
        <v>500</v>
      </c>
      <c r="E21" s="27">
        <v>504</v>
      </c>
      <c r="F21" s="8">
        <f t="shared" si="0"/>
        <v>1004</v>
      </c>
      <c r="G21" s="9"/>
      <c r="H21" s="30"/>
      <c r="I21" s="11" t="s">
        <v>37</v>
      </c>
      <c r="J21" s="7">
        <v>203</v>
      </c>
      <c r="K21" s="27">
        <v>240</v>
      </c>
      <c r="L21" s="27">
        <v>232</v>
      </c>
      <c r="M21" s="8">
        <f>K21+L21</f>
        <v>472</v>
      </c>
    </row>
    <row r="22" spans="1:13" x14ac:dyDescent="0.2">
      <c r="A22" s="12"/>
      <c r="B22" s="6" t="s">
        <v>38</v>
      </c>
      <c r="C22" s="7">
        <v>321</v>
      </c>
      <c r="D22" s="27">
        <v>321</v>
      </c>
      <c r="E22" s="27">
        <v>326</v>
      </c>
      <c r="F22" s="8">
        <f t="shared" si="0"/>
        <v>647</v>
      </c>
      <c r="G22" s="9"/>
      <c r="H22" s="30"/>
      <c r="I22" s="11" t="s">
        <v>39</v>
      </c>
      <c r="J22" s="7">
        <v>499</v>
      </c>
      <c r="K22" s="27">
        <v>485</v>
      </c>
      <c r="L22" s="27">
        <v>403</v>
      </c>
      <c r="M22" s="8">
        <f t="shared" si="2"/>
        <v>888</v>
      </c>
    </row>
    <row r="23" spans="1:13" x14ac:dyDescent="0.2">
      <c r="A23" s="12"/>
      <c r="B23" s="6" t="s">
        <v>40</v>
      </c>
      <c r="C23" s="7">
        <v>1213</v>
      </c>
      <c r="D23" s="27">
        <v>1232</v>
      </c>
      <c r="E23" s="27">
        <v>1327</v>
      </c>
      <c r="F23" s="8">
        <f t="shared" si="0"/>
        <v>2559</v>
      </c>
      <c r="G23" s="9"/>
      <c r="H23" s="30"/>
      <c r="I23" s="11" t="s">
        <v>41</v>
      </c>
      <c r="J23" s="7">
        <v>939</v>
      </c>
      <c r="K23" s="27">
        <v>1075</v>
      </c>
      <c r="L23" s="27">
        <v>1022</v>
      </c>
      <c r="M23" s="8">
        <f t="shared" si="2"/>
        <v>2097</v>
      </c>
    </row>
    <row r="24" spans="1:13" x14ac:dyDescent="0.2">
      <c r="A24" s="12"/>
      <c r="B24" s="6" t="s">
        <v>42</v>
      </c>
      <c r="C24" s="7">
        <v>527</v>
      </c>
      <c r="D24" s="27">
        <v>572</v>
      </c>
      <c r="E24" s="27">
        <v>586</v>
      </c>
      <c r="F24" s="8">
        <f t="shared" si="0"/>
        <v>1158</v>
      </c>
      <c r="G24" s="9"/>
      <c r="H24" s="30"/>
      <c r="I24" s="11" t="s">
        <v>43</v>
      </c>
      <c r="J24" s="7">
        <v>47</v>
      </c>
      <c r="K24" s="27">
        <v>62</v>
      </c>
      <c r="L24" s="27">
        <v>61</v>
      </c>
      <c r="M24" s="8">
        <f t="shared" si="2"/>
        <v>123</v>
      </c>
    </row>
    <row r="25" spans="1:13" x14ac:dyDescent="0.2">
      <c r="A25" s="12"/>
      <c r="B25" s="6" t="s">
        <v>44</v>
      </c>
      <c r="C25" s="7">
        <v>629</v>
      </c>
      <c r="D25" s="27">
        <v>711</v>
      </c>
      <c r="E25" s="27">
        <v>675</v>
      </c>
      <c r="F25" s="8">
        <f t="shared" si="0"/>
        <v>1386</v>
      </c>
      <c r="G25" s="9"/>
      <c r="H25" s="30"/>
      <c r="I25" s="11" t="s">
        <v>45</v>
      </c>
      <c r="J25" s="7">
        <v>695</v>
      </c>
      <c r="K25" s="27">
        <v>592</v>
      </c>
      <c r="L25" s="27">
        <v>532</v>
      </c>
      <c r="M25" s="8">
        <f t="shared" si="2"/>
        <v>1124</v>
      </c>
    </row>
    <row r="26" spans="1:13" x14ac:dyDescent="0.2">
      <c r="A26" s="12"/>
      <c r="B26" s="6" t="s">
        <v>46</v>
      </c>
      <c r="C26" s="7">
        <v>354</v>
      </c>
      <c r="D26" s="27">
        <v>379</v>
      </c>
      <c r="E26" s="27">
        <v>335</v>
      </c>
      <c r="F26" s="8">
        <f t="shared" si="0"/>
        <v>714</v>
      </c>
      <c r="G26" s="9"/>
      <c r="H26" s="30"/>
      <c r="I26" s="11" t="s">
        <v>47</v>
      </c>
      <c r="J26" s="7">
        <v>721</v>
      </c>
      <c r="K26" s="27">
        <v>644</v>
      </c>
      <c r="L26" s="27">
        <v>543</v>
      </c>
      <c r="M26" s="8">
        <f t="shared" si="2"/>
        <v>1187</v>
      </c>
    </row>
    <row r="27" spans="1:13" x14ac:dyDescent="0.2">
      <c r="A27" s="12"/>
      <c r="B27" s="6" t="s">
        <v>48</v>
      </c>
      <c r="C27" s="7">
        <v>698</v>
      </c>
      <c r="D27" s="27">
        <v>813</v>
      </c>
      <c r="E27" s="27">
        <v>777</v>
      </c>
      <c r="F27" s="8">
        <f t="shared" si="0"/>
        <v>1590</v>
      </c>
      <c r="G27" s="9"/>
      <c r="H27" s="30"/>
      <c r="I27" s="11" t="s">
        <v>49</v>
      </c>
      <c r="J27" s="7">
        <v>316</v>
      </c>
      <c r="K27" s="27">
        <v>398</v>
      </c>
      <c r="L27" s="27">
        <v>339</v>
      </c>
      <c r="M27" s="8">
        <f t="shared" si="2"/>
        <v>737</v>
      </c>
    </row>
    <row r="28" spans="1:13" x14ac:dyDescent="0.2">
      <c r="A28" s="12"/>
      <c r="B28" s="6" t="s">
        <v>50</v>
      </c>
      <c r="C28" s="7">
        <v>555</v>
      </c>
      <c r="D28" s="27">
        <v>502</v>
      </c>
      <c r="E28" s="27">
        <v>510</v>
      </c>
      <c r="F28" s="8">
        <f t="shared" si="0"/>
        <v>1012</v>
      </c>
      <c r="G28" s="9"/>
      <c r="H28" s="30"/>
      <c r="I28" s="11" t="s">
        <v>51</v>
      </c>
      <c r="J28" s="7">
        <v>310</v>
      </c>
      <c r="K28" s="27">
        <v>472</v>
      </c>
      <c r="L28" s="27">
        <v>481</v>
      </c>
      <c r="M28" s="8">
        <f>K28+L28</f>
        <v>953</v>
      </c>
    </row>
    <row r="29" spans="1:13" x14ac:dyDescent="0.2">
      <c r="A29" s="12"/>
      <c r="B29" s="6" t="s">
        <v>52</v>
      </c>
      <c r="C29" s="7">
        <v>316</v>
      </c>
      <c r="D29" s="27">
        <v>322</v>
      </c>
      <c r="E29" s="27">
        <v>312</v>
      </c>
      <c r="F29" s="8">
        <f t="shared" si="0"/>
        <v>634</v>
      </c>
      <c r="G29" s="9"/>
      <c r="H29" s="30"/>
      <c r="I29" s="11" t="s">
        <v>53</v>
      </c>
      <c r="J29" s="7">
        <v>137</v>
      </c>
      <c r="K29" s="27">
        <v>237</v>
      </c>
      <c r="L29" s="27">
        <v>245</v>
      </c>
      <c r="M29" s="8">
        <f>K29+L29</f>
        <v>482</v>
      </c>
    </row>
    <row r="30" spans="1:13" x14ac:dyDescent="0.2">
      <c r="A30" s="12"/>
      <c r="B30" s="6" t="s">
        <v>54</v>
      </c>
      <c r="C30" s="7">
        <v>670</v>
      </c>
      <c r="D30" s="27">
        <v>666</v>
      </c>
      <c r="E30" s="27">
        <v>564</v>
      </c>
      <c r="F30" s="8">
        <f>D30+E30</f>
        <v>1230</v>
      </c>
      <c r="G30" s="9"/>
      <c r="H30" s="30"/>
      <c r="I30" s="11" t="s">
        <v>55</v>
      </c>
      <c r="J30" s="7">
        <v>64</v>
      </c>
      <c r="K30" s="27">
        <v>112</v>
      </c>
      <c r="L30" s="27">
        <v>116</v>
      </c>
      <c r="M30" s="8">
        <f>K30+L30</f>
        <v>228</v>
      </c>
    </row>
    <row r="31" spans="1:13" x14ac:dyDescent="0.2">
      <c r="A31" s="12"/>
      <c r="B31" s="6" t="s">
        <v>56</v>
      </c>
      <c r="C31" s="7">
        <v>996</v>
      </c>
      <c r="D31" s="27">
        <v>931</v>
      </c>
      <c r="E31" s="27">
        <v>1017</v>
      </c>
      <c r="F31" s="8">
        <f t="shared" si="0"/>
        <v>1948</v>
      </c>
      <c r="G31" s="9"/>
      <c r="H31" s="13"/>
      <c r="I31" s="11" t="s">
        <v>106</v>
      </c>
      <c r="J31" s="7">
        <v>142</v>
      </c>
      <c r="K31" s="27">
        <v>158</v>
      </c>
      <c r="L31" s="27">
        <v>172</v>
      </c>
      <c r="M31" s="8">
        <f t="shared" ref="M31:M35" si="3">K31+L31</f>
        <v>330</v>
      </c>
    </row>
    <row r="32" spans="1:13" x14ac:dyDescent="0.2">
      <c r="A32" s="12"/>
      <c r="B32" s="6" t="s">
        <v>57</v>
      </c>
      <c r="C32" s="7">
        <v>515</v>
      </c>
      <c r="D32" s="27">
        <v>476</v>
      </c>
      <c r="E32" s="27">
        <v>468</v>
      </c>
      <c r="F32" s="8">
        <f t="shared" si="0"/>
        <v>944</v>
      </c>
      <c r="G32" s="9"/>
      <c r="H32" s="30"/>
      <c r="I32" s="11" t="s">
        <v>107</v>
      </c>
      <c r="J32" s="7">
        <v>371</v>
      </c>
      <c r="K32" s="27">
        <v>375</v>
      </c>
      <c r="L32" s="27">
        <v>396</v>
      </c>
      <c r="M32" s="8">
        <f t="shared" si="3"/>
        <v>771</v>
      </c>
    </row>
    <row r="33" spans="1:13" x14ac:dyDescent="0.2">
      <c r="A33" s="12"/>
      <c r="B33" s="6" t="s">
        <v>59</v>
      </c>
      <c r="C33" s="7">
        <v>650</v>
      </c>
      <c r="D33" s="27">
        <v>660</v>
      </c>
      <c r="E33" s="27">
        <v>553</v>
      </c>
      <c r="F33" s="8">
        <f t="shared" si="0"/>
        <v>1213</v>
      </c>
      <c r="G33" s="9"/>
      <c r="H33" s="30"/>
      <c r="I33" s="11" t="s">
        <v>108</v>
      </c>
      <c r="J33" s="7">
        <v>408</v>
      </c>
      <c r="K33" s="27">
        <v>458</v>
      </c>
      <c r="L33" s="27">
        <v>472</v>
      </c>
      <c r="M33" s="8">
        <f t="shared" si="3"/>
        <v>930</v>
      </c>
    </row>
    <row r="34" spans="1:13" x14ac:dyDescent="0.2">
      <c r="A34" s="12"/>
      <c r="B34" s="6" t="s">
        <v>61</v>
      </c>
      <c r="C34" s="7">
        <v>421</v>
      </c>
      <c r="D34" s="27">
        <v>385</v>
      </c>
      <c r="E34" s="27">
        <v>383</v>
      </c>
      <c r="F34" s="8">
        <f t="shared" si="0"/>
        <v>768</v>
      </c>
      <c r="G34" s="9"/>
      <c r="H34" s="30"/>
      <c r="I34" s="11" t="s">
        <v>109</v>
      </c>
      <c r="J34" s="7">
        <v>141</v>
      </c>
      <c r="K34" s="27">
        <v>162</v>
      </c>
      <c r="L34" s="27">
        <v>149</v>
      </c>
      <c r="M34" s="8">
        <f t="shared" si="3"/>
        <v>311</v>
      </c>
    </row>
    <row r="35" spans="1:13" x14ac:dyDescent="0.2">
      <c r="A35" s="12"/>
      <c r="B35" s="6" t="s">
        <v>63</v>
      </c>
      <c r="C35" s="7">
        <v>222</v>
      </c>
      <c r="D35" s="27">
        <v>245</v>
      </c>
      <c r="E35" s="27">
        <v>225</v>
      </c>
      <c r="F35" s="8">
        <f t="shared" si="0"/>
        <v>470</v>
      </c>
      <c r="G35" s="9"/>
      <c r="H35" s="30"/>
      <c r="I35" s="11" t="s">
        <v>110</v>
      </c>
      <c r="J35" s="7">
        <v>234</v>
      </c>
      <c r="K35" s="27">
        <v>278</v>
      </c>
      <c r="L35" s="27">
        <v>267</v>
      </c>
      <c r="M35" s="8">
        <f t="shared" si="3"/>
        <v>545</v>
      </c>
    </row>
    <row r="36" spans="1:13" x14ac:dyDescent="0.2">
      <c r="A36" s="12"/>
      <c r="B36" s="6" t="s">
        <v>65</v>
      </c>
      <c r="C36" s="7">
        <v>0</v>
      </c>
      <c r="D36" s="27">
        <v>0</v>
      </c>
      <c r="E36" s="27">
        <v>0</v>
      </c>
      <c r="F36" s="8">
        <f t="shared" si="0"/>
        <v>0</v>
      </c>
      <c r="G36" s="9"/>
      <c r="H36" s="30"/>
      <c r="I36" s="11" t="s">
        <v>111</v>
      </c>
      <c r="J36" s="7">
        <v>185</v>
      </c>
      <c r="K36" s="27">
        <v>262</v>
      </c>
      <c r="L36" s="27">
        <v>228</v>
      </c>
      <c r="M36" s="8">
        <f>K36+L36</f>
        <v>490</v>
      </c>
    </row>
    <row r="37" spans="1:13" x14ac:dyDescent="0.2">
      <c r="A37" s="12"/>
      <c r="B37" s="6" t="s">
        <v>67</v>
      </c>
      <c r="C37" s="7">
        <v>263</v>
      </c>
      <c r="D37" s="27">
        <v>335</v>
      </c>
      <c r="E37" s="27">
        <v>302</v>
      </c>
      <c r="F37" s="8">
        <f t="shared" si="0"/>
        <v>637</v>
      </c>
      <c r="G37" s="9"/>
      <c r="H37" s="30"/>
      <c r="I37" s="11" t="s">
        <v>112</v>
      </c>
      <c r="J37" s="7">
        <v>190</v>
      </c>
      <c r="K37" s="27">
        <v>246</v>
      </c>
      <c r="L37" s="27">
        <v>249</v>
      </c>
      <c r="M37" s="8">
        <f t="shared" ref="M37" si="4">K37+L37</f>
        <v>495</v>
      </c>
    </row>
    <row r="38" spans="1:13" x14ac:dyDescent="0.2">
      <c r="A38" s="12"/>
      <c r="B38" s="6" t="s">
        <v>68</v>
      </c>
      <c r="C38" s="7">
        <v>295</v>
      </c>
      <c r="D38" s="27">
        <v>363</v>
      </c>
      <c r="E38" s="27">
        <v>307</v>
      </c>
      <c r="F38" s="8">
        <f t="shared" si="0"/>
        <v>670</v>
      </c>
      <c r="G38" s="9"/>
      <c r="H38" s="30"/>
      <c r="I38" s="15" t="s">
        <v>23</v>
      </c>
      <c r="J38" s="16">
        <f>SUM(J16:J37)</f>
        <v>6669</v>
      </c>
      <c r="K38" s="16">
        <f>SUM(K16:K37)</f>
        <v>7565</v>
      </c>
      <c r="L38" s="16">
        <f>SUM(L16:L37)</f>
        <v>7207</v>
      </c>
      <c r="M38" s="16">
        <f>SUM(M16:M37)</f>
        <v>14772</v>
      </c>
    </row>
    <row r="39" spans="1:13" x14ac:dyDescent="0.2">
      <c r="A39" s="12"/>
      <c r="B39" s="6" t="s">
        <v>70</v>
      </c>
      <c r="C39" s="7">
        <v>207</v>
      </c>
      <c r="D39" s="27">
        <v>270</v>
      </c>
      <c r="E39" s="27">
        <v>287</v>
      </c>
      <c r="F39" s="8">
        <f t="shared" si="0"/>
        <v>557</v>
      </c>
      <c r="G39" s="9"/>
      <c r="H39" s="17" t="s">
        <v>58</v>
      </c>
      <c r="I39" s="18"/>
      <c r="J39" s="18"/>
      <c r="K39" s="18"/>
      <c r="L39" s="18"/>
      <c r="M39" s="19"/>
    </row>
    <row r="40" spans="1:13" x14ac:dyDescent="0.2">
      <c r="A40" s="20"/>
      <c r="B40" s="21" t="s">
        <v>23</v>
      </c>
      <c r="C40" s="16">
        <f>SUM(C7:C39)</f>
        <v>16744</v>
      </c>
      <c r="D40" s="16">
        <f>SUM(D7:D39)</f>
        <v>16723</v>
      </c>
      <c r="E40" s="16">
        <f>SUM(E7:E39)</f>
        <v>16682</v>
      </c>
      <c r="F40" s="16">
        <f>SUM(F7:F39)</f>
        <v>33405</v>
      </c>
      <c r="G40" s="9"/>
      <c r="H40" s="10"/>
      <c r="I40" s="11" t="s">
        <v>60</v>
      </c>
      <c r="J40" s="31">
        <v>497</v>
      </c>
      <c r="K40" s="27">
        <v>481</v>
      </c>
      <c r="L40" s="27">
        <v>559</v>
      </c>
      <c r="M40" s="8">
        <f>K40+L40</f>
        <v>1040</v>
      </c>
    </row>
    <row r="41" spans="1:13" x14ac:dyDescent="0.2">
      <c r="A41" s="3" t="s">
        <v>73</v>
      </c>
      <c r="B41" s="25"/>
      <c r="C41" s="28"/>
      <c r="D41" s="28"/>
      <c r="E41" s="28"/>
      <c r="F41" s="29"/>
      <c r="G41" s="9"/>
      <c r="H41" s="13"/>
      <c r="I41" s="11" t="s">
        <v>62</v>
      </c>
      <c r="J41" s="31">
        <v>369</v>
      </c>
      <c r="K41" s="27">
        <v>372</v>
      </c>
      <c r="L41" s="27">
        <v>384</v>
      </c>
      <c r="M41" s="8">
        <f>K41+L41</f>
        <v>756</v>
      </c>
    </row>
    <row r="42" spans="1:13" x14ac:dyDescent="0.2">
      <c r="A42" s="5"/>
      <c r="B42" s="6" t="s">
        <v>75</v>
      </c>
      <c r="C42" s="7">
        <v>2037</v>
      </c>
      <c r="D42" s="27">
        <v>2093</v>
      </c>
      <c r="E42" s="27">
        <v>2083</v>
      </c>
      <c r="F42" s="8">
        <f>D42+E42</f>
        <v>4176</v>
      </c>
      <c r="G42" s="9"/>
      <c r="H42" s="13"/>
      <c r="I42" s="11" t="s">
        <v>64</v>
      </c>
      <c r="J42" s="31">
        <v>416</v>
      </c>
      <c r="K42" s="27">
        <v>432</v>
      </c>
      <c r="L42" s="27">
        <v>462</v>
      </c>
      <c r="M42" s="8">
        <f>K42+L42</f>
        <v>894</v>
      </c>
    </row>
    <row r="43" spans="1:13" x14ac:dyDescent="0.2">
      <c r="A43" s="12"/>
      <c r="B43" s="6" t="s">
        <v>77</v>
      </c>
      <c r="C43" s="7">
        <v>668</v>
      </c>
      <c r="D43" s="27">
        <v>735</v>
      </c>
      <c r="E43" s="27">
        <v>736</v>
      </c>
      <c r="F43" s="8">
        <f>D43+E43</f>
        <v>1471</v>
      </c>
      <c r="G43" s="9"/>
      <c r="H43" s="13"/>
      <c r="I43" s="11" t="s">
        <v>66</v>
      </c>
      <c r="J43" s="31">
        <v>780</v>
      </c>
      <c r="K43" s="27">
        <v>771</v>
      </c>
      <c r="L43" s="27">
        <v>822</v>
      </c>
      <c r="M43" s="8">
        <f>K43+L43</f>
        <v>1593</v>
      </c>
    </row>
    <row r="44" spans="1:13" x14ac:dyDescent="0.2">
      <c r="A44" s="12"/>
      <c r="B44" s="6" t="s">
        <v>79</v>
      </c>
      <c r="C44" s="7">
        <v>679</v>
      </c>
      <c r="D44" s="27">
        <v>697</v>
      </c>
      <c r="E44" s="27">
        <v>666</v>
      </c>
      <c r="F44" s="8">
        <f>D44+E44</f>
        <v>1363</v>
      </c>
      <c r="G44" s="9"/>
      <c r="H44" s="14"/>
      <c r="I44" s="15" t="s">
        <v>23</v>
      </c>
      <c r="J44" s="16">
        <f>SUM(J40:J43)</f>
        <v>2062</v>
      </c>
      <c r="K44" s="16">
        <f>SUM(K40:K43)</f>
        <v>2056</v>
      </c>
      <c r="L44" s="16">
        <f>SUM(L40:L43)</f>
        <v>2227</v>
      </c>
      <c r="M44" s="16">
        <f>SUM(M40:M43)</f>
        <v>4283</v>
      </c>
    </row>
    <row r="45" spans="1:13" x14ac:dyDescent="0.2">
      <c r="A45" s="12"/>
      <c r="B45" s="6" t="s">
        <v>81</v>
      </c>
      <c r="C45" s="7">
        <v>726</v>
      </c>
      <c r="D45" s="27">
        <v>765</v>
      </c>
      <c r="E45" s="27">
        <v>774</v>
      </c>
      <c r="F45" s="8">
        <f>D45+E45</f>
        <v>1539</v>
      </c>
      <c r="G45" s="9"/>
      <c r="H45" s="17" t="s">
        <v>69</v>
      </c>
      <c r="I45" s="18"/>
      <c r="J45" s="18"/>
      <c r="K45" s="18"/>
      <c r="L45" s="18"/>
      <c r="M45" s="19"/>
    </row>
    <row r="46" spans="1:13" x14ac:dyDescent="0.2">
      <c r="A46" s="20"/>
      <c r="B46" s="21" t="s">
        <v>23</v>
      </c>
      <c r="C46" s="16">
        <f>SUM(C42:C45)</f>
        <v>4110</v>
      </c>
      <c r="D46" s="16">
        <f>SUM(D42:D45)</f>
        <v>4290</v>
      </c>
      <c r="E46" s="16">
        <f>SUM(E42:E45)</f>
        <v>4259</v>
      </c>
      <c r="F46" s="16">
        <f>SUM(F42:F45)</f>
        <v>8549</v>
      </c>
      <c r="G46" s="9"/>
      <c r="H46" s="13"/>
      <c r="I46" s="11" t="s">
        <v>71</v>
      </c>
      <c r="J46" s="7">
        <v>602</v>
      </c>
      <c r="K46" s="27">
        <v>653</v>
      </c>
      <c r="L46" s="27">
        <v>637</v>
      </c>
      <c r="M46" s="8">
        <f>K46+L46</f>
        <v>1290</v>
      </c>
    </row>
    <row r="47" spans="1:13" x14ac:dyDescent="0.2">
      <c r="A47" s="3" t="s">
        <v>84</v>
      </c>
      <c r="B47" s="25"/>
      <c r="C47" s="28"/>
      <c r="D47" s="28"/>
      <c r="E47" s="28"/>
      <c r="F47" s="29"/>
      <c r="G47" s="9"/>
      <c r="H47" s="13"/>
      <c r="I47" s="11" t="s">
        <v>72</v>
      </c>
      <c r="J47" s="7">
        <v>653</v>
      </c>
      <c r="K47" s="27">
        <v>631</v>
      </c>
      <c r="L47" s="27">
        <v>615</v>
      </c>
      <c r="M47" s="8">
        <f>K47+L47</f>
        <v>1246</v>
      </c>
    </row>
    <row r="48" spans="1:13" x14ac:dyDescent="0.2">
      <c r="A48" s="5"/>
      <c r="B48" s="6" t="s">
        <v>86</v>
      </c>
      <c r="C48" s="7">
        <v>1166</v>
      </c>
      <c r="D48" s="27">
        <v>1140</v>
      </c>
      <c r="E48" s="27">
        <v>1152</v>
      </c>
      <c r="F48" s="8">
        <f>D48+E48</f>
        <v>2292</v>
      </c>
      <c r="G48" s="9"/>
      <c r="H48" s="13"/>
      <c r="I48" s="11" t="s">
        <v>74</v>
      </c>
      <c r="J48" s="7">
        <v>860</v>
      </c>
      <c r="K48" s="27">
        <v>749</v>
      </c>
      <c r="L48" s="27">
        <v>792</v>
      </c>
      <c r="M48" s="8">
        <f>K48+L48</f>
        <v>1541</v>
      </c>
    </row>
    <row r="49" spans="1:13" x14ac:dyDescent="0.2">
      <c r="A49" s="32"/>
      <c r="B49" s="6" t="s">
        <v>88</v>
      </c>
      <c r="C49" s="7">
        <v>290</v>
      </c>
      <c r="D49" s="27">
        <v>308</v>
      </c>
      <c r="E49" s="27">
        <v>296</v>
      </c>
      <c r="F49" s="8">
        <f>D49+E49</f>
        <v>604</v>
      </c>
      <c r="G49" s="9"/>
      <c r="H49" s="13"/>
      <c r="I49" s="11" t="s">
        <v>76</v>
      </c>
      <c r="J49" s="7">
        <v>863</v>
      </c>
      <c r="K49" s="27">
        <v>1004</v>
      </c>
      <c r="L49" s="27">
        <v>1020</v>
      </c>
      <c r="M49" s="8">
        <f t="shared" ref="M49:M58" si="5">K49+L49</f>
        <v>2024</v>
      </c>
    </row>
    <row r="50" spans="1:13" x14ac:dyDescent="0.2">
      <c r="A50" s="33"/>
      <c r="B50" s="21" t="s">
        <v>23</v>
      </c>
      <c r="C50" s="16">
        <f>SUM(C48:C49)</f>
        <v>1456</v>
      </c>
      <c r="D50" s="16">
        <f>SUM(D48:D49)</f>
        <v>1448</v>
      </c>
      <c r="E50" s="16">
        <f>SUM(E48:E49)</f>
        <v>1448</v>
      </c>
      <c r="F50" s="16">
        <f>SUM(F48:F49)</f>
        <v>2896</v>
      </c>
      <c r="G50" s="9"/>
      <c r="H50" s="13"/>
      <c r="I50" s="11" t="s">
        <v>78</v>
      </c>
      <c r="J50" s="7">
        <v>257</v>
      </c>
      <c r="K50" s="27">
        <v>299</v>
      </c>
      <c r="L50" s="27">
        <v>318</v>
      </c>
      <c r="M50" s="8">
        <f t="shared" si="5"/>
        <v>617</v>
      </c>
    </row>
    <row r="51" spans="1:13" x14ac:dyDescent="0.2">
      <c r="C51" s="34"/>
      <c r="D51" s="34"/>
      <c r="E51" s="34"/>
      <c r="F51" s="34"/>
      <c r="G51" s="9"/>
      <c r="H51" s="13"/>
      <c r="I51" s="11" t="s">
        <v>80</v>
      </c>
      <c r="J51" s="7">
        <v>51</v>
      </c>
      <c r="K51" s="27">
        <v>61</v>
      </c>
      <c r="L51" s="27">
        <v>60</v>
      </c>
      <c r="M51" s="8">
        <f t="shared" si="5"/>
        <v>121</v>
      </c>
    </row>
    <row r="52" spans="1:13" x14ac:dyDescent="0.2">
      <c r="C52" s="34"/>
      <c r="D52" s="34"/>
      <c r="E52" s="34"/>
      <c r="F52" s="34"/>
      <c r="G52" s="9"/>
      <c r="H52" s="13"/>
      <c r="I52" s="11" t="s">
        <v>82</v>
      </c>
      <c r="J52" s="7">
        <v>60</v>
      </c>
      <c r="K52" s="27">
        <v>64</v>
      </c>
      <c r="L52" s="27">
        <v>54</v>
      </c>
      <c r="M52" s="8">
        <f t="shared" si="5"/>
        <v>118</v>
      </c>
    </row>
    <row r="53" spans="1:13" x14ac:dyDescent="0.2">
      <c r="B53" s="50" t="s">
        <v>97</v>
      </c>
      <c r="C53" s="50"/>
      <c r="D53" s="50"/>
      <c r="E53" s="50"/>
      <c r="F53" s="50"/>
      <c r="G53" s="9"/>
      <c r="H53" s="13"/>
      <c r="I53" s="11" t="s">
        <v>83</v>
      </c>
      <c r="J53" s="7">
        <v>193</v>
      </c>
      <c r="K53" s="27">
        <v>200</v>
      </c>
      <c r="L53" s="27">
        <v>219</v>
      </c>
      <c r="M53" s="8">
        <f t="shared" si="5"/>
        <v>419</v>
      </c>
    </row>
    <row r="54" spans="1:13" x14ac:dyDescent="0.2">
      <c r="B54" s="50"/>
      <c r="C54" s="50"/>
      <c r="D54" s="50"/>
      <c r="E54" s="50"/>
      <c r="F54" s="50"/>
      <c r="G54" s="9"/>
      <c r="H54" s="13"/>
      <c r="I54" s="11" t="s">
        <v>85</v>
      </c>
      <c r="J54" s="7">
        <v>379</v>
      </c>
      <c r="K54" s="27">
        <v>427</v>
      </c>
      <c r="L54" s="27">
        <v>454</v>
      </c>
      <c r="M54" s="8">
        <f t="shared" si="5"/>
        <v>881</v>
      </c>
    </row>
    <row r="55" spans="1:13" x14ac:dyDescent="0.2">
      <c r="B55" s="50"/>
      <c r="C55" s="50"/>
      <c r="D55" s="50"/>
      <c r="E55" s="50"/>
      <c r="F55" s="50"/>
      <c r="G55" s="9"/>
      <c r="H55" s="13"/>
      <c r="I55" s="11" t="s">
        <v>87</v>
      </c>
      <c r="J55" s="7">
        <v>556</v>
      </c>
      <c r="K55" s="27">
        <v>645</v>
      </c>
      <c r="L55" s="27">
        <v>658</v>
      </c>
      <c r="M55" s="8">
        <f t="shared" si="5"/>
        <v>1303</v>
      </c>
    </row>
    <row r="56" spans="1:13" x14ac:dyDescent="0.2">
      <c r="B56" s="50"/>
      <c r="C56" s="50"/>
      <c r="D56" s="50"/>
      <c r="E56" s="50"/>
      <c r="F56" s="50"/>
      <c r="G56" s="9"/>
      <c r="H56" s="13"/>
      <c r="I56" s="11" t="s">
        <v>89</v>
      </c>
      <c r="J56" s="7">
        <v>438</v>
      </c>
      <c r="K56" s="27">
        <v>434</v>
      </c>
      <c r="L56" s="27">
        <v>446</v>
      </c>
      <c r="M56" s="8">
        <f t="shared" si="5"/>
        <v>880</v>
      </c>
    </row>
    <row r="57" spans="1:13" x14ac:dyDescent="0.2">
      <c r="B57" s="50"/>
      <c r="C57" s="50"/>
      <c r="D57" s="50"/>
      <c r="E57" s="50"/>
      <c r="F57" s="50"/>
      <c r="G57" s="9"/>
      <c r="H57" s="13"/>
      <c r="I57" s="11" t="s">
        <v>90</v>
      </c>
      <c r="J57" s="7">
        <v>672</v>
      </c>
      <c r="K57" s="27">
        <v>697</v>
      </c>
      <c r="L57" s="27">
        <v>681</v>
      </c>
      <c r="M57" s="8">
        <f t="shared" si="5"/>
        <v>1378</v>
      </c>
    </row>
    <row r="58" spans="1:13" x14ac:dyDescent="0.2">
      <c r="B58" s="50"/>
      <c r="C58" s="50"/>
      <c r="D58" s="50"/>
      <c r="E58" s="50"/>
      <c r="F58" s="50"/>
      <c r="G58" s="9"/>
      <c r="H58" s="13"/>
      <c r="I58" s="11" t="s">
        <v>91</v>
      </c>
      <c r="J58" s="7">
        <v>687</v>
      </c>
      <c r="K58" s="27">
        <v>818</v>
      </c>
      <c r="L58" s="27">
        <v>876</v>
      </c>
      <c r="M58" s="8">
        <f t="shared" si="5"/>
        <v>1694</v>
      </c>
    </row>
    <row r="59" spans="1:13" x14ac:dyDescent="0.2">
      <c r="B59" s="50"/>
      <c r="C59" s="50"/>
      <c r="D59" s="50"/>
      <c r="E59" s="50"/>
      <c r="F59" s="50"/>
      <c r="G59" s="9"/>
      <c r="H59" s="14"/>
      <c r="I59" s="15" t="s">
        <v>23</v>
      </c>
      <c r="J59" s="16">
        <f>SUM(J46:J58)</f>
        <v>6271</v>
      </c>
      <c r="K59" s="16">
        <f t="shared" ref="K59:M59" si="6">SUM(K46:K58)</f>
        <v>6682</v>
      </c>
      <c r="L59" s="16">
        <f t="shared" si="6"/>
        <v>6830</v>
      </c>
      <c r="M59" s="16">
        <f t="shared" si="6"/>
        <v>13512</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41368</v>
      </c>
      <c r="K62" s="23">
        <f>D40+D46+D50+K14+K38+K44+K59</f>
        <v>43257</v>
      </c>
      <c r="L62" s="23">
        <f>E40+E46+E50+L14+L38+L44+L59</f>
        <v>43280</v>
      </c>
      <c r="M62" s="23">
        <f>F40+F46+F50+M14+M38+M44+M59</f>
        <v>86537</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年8月1日現在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44</v>
      </c>
      <c r="K71" s="27">
        <v>41</v>
      </c>
      <c r="L71" s="27">
        <v>5</v>
      </c>
      <c r="M71" s="8">
        <f t="shared" ref="M71:M77" si="8">K71+L71</f>
        <v>46</v>
      </c>
    </row>
    <row r="72" spans="1:13" x14ac:dyDescent="0.2">
      <c r="A72" s="12"/>
      <c r="B72" s="6" t="s">
        <v>10</v>
      </c>
      <c r="C72" s="7">
        <v>92</v>
      </c>
      <c r="D72" s="27">
        <v>60</v>
      </c>
      <c r="E72" s="27">
        <v>54</v>
      </c>
      <c r="F72" s="8">
        <f t="shared" si="7"/>
        <v>114</v>
      </c>
      <c r="G72" s="9"/>
      <c r="H72" s="13"/>
      <c r="I72" s="11" t="s">
        <v>11</v>
      </c>
      <c r="J72" s="7">
        <v>155</v>
      </c>
      <c r="K72" s="27">
        <v>121</v>
      </c>
      <c r="L72" s="27">
        <v>71</v>
      </c>
      <c r="M72" s="8">
        <f t="shared" si="8"/>
        <v>192</v>
      </c>
    </row>
    <row r="73" spans="1:13" x14ac:dyDescent="0.2">
      <c r="A73" s="12"/>
      <c r="B73" s="6" t="s">
        <v>12</v>
      </c>
      <c r="C73" s="7">
        <v>42</v>
      </c>
      <c r="D73" s="27">
        <v>24</v>
      </c>
      <c r="E73" s="27">
        <v>26</v>
      </c>
      <c r="F73" s="8">
        <f t="shared" si="7"/>
        <v>50</v>
      </c>
      <c r="G73" s="9"/>
      <c r="H73" s="13"/>
      <c r="I73" s="11" t="s">
        <v>13</v>
      </c>
      <c r="J73" s="7">
        <v>3</v>
      </c>
      <c r="K73" s="27">
        <v>2</v>
      </c>
      <c r="L73" s="27">
        <v>1</v>
      </c>
      <c r="M73" s="8">
        <f t="shared" si="8"/>
        <v>3</v>
      </c>
    </row>
    <row r="74" spans="1:13" x14ac:dyDescent="0.2">
      <c r="A74" s="12"/>
      <c r="B74" s="6" t="s">
        <v>14</v>
      </c>
      <c r="C74" s="7">
        <v>86</v>
      </c>
      <c r="D74" s="27">
        <v>50</v>
      </c>
      <c r="E74" s="27">
        <v>50</v>
      </c>
      <c r="F74" s="8">
        <f t="shared" si="7"/>
        <v>100</v>
      </c>
      <c r="G74" s="9"/>
      <c r="H74" s="13"/>
      <c r="I74" s="11" t="s">
        <v>15</v>
      </c>
      <c r="J74" s="7">
        <v>10</v>
      </c>
      <c r="K74" s="27">
        <v>6</v>
      </c>
      <c r="L74" s="27">
        <v>4</v>
      </c>
      <c r="M74" s="8">
        <f t="shared" si="8"/>
        <v>10</v>
      </c>
    </row>
    <row r="75" spans="1:13" x14ac:dyDescent="0.2">
      <c r="A75" s="12"/>
      <c r="B75" s="6" t="s">
        <v>16</v>
      </c>
      <c r="C75" s="7">
        <v>102</v>
      </c>
      <c r="D75" s="27">
        <v>56</v>
      </c>
      <c r="E75" s="27">
        <v>65</v>
      </c>
      <c r="F75" s="8">
        <f t="shared" si="7"/>
        <v>121</v>
      </c>
      <c r="G75" s="9"/>
      <c r="H75" s="13"/>
      <c r="I75" s="11" t="s">
        <v>17</v>
      </c>
      <c r="J75" s="7">
        <v>178</v>
      </c>
      <c r="K75" s="27">
        <v>74</v>
      </c>
      <c r="L75" s="27">
        <v>106</v>
      </c>
      <c r="M75" s="8">
        <f t="shared" si="8"/>
        <v>180</v>
      </c>
    </row>
    <row r="76" spans="1:13" x14ac:dyDescent="0.2">
      <c r="A76" s="12"/>
      <c r="B76" s="6" t="s">
        <v>18</v>
      </c>
      <c r="C76" s="7">
        <v>129</v>
      </c>
      <c r="D76" s="27">
        <v>57</v>
      </c>
      <c r="E76" s="27">
        <v>95</v>
      </c>
      <c r="F76" s="8">
        <f t="shared" si="7"/>
        <v>152</v>
      </c>
      <c r="G76" s="9"/>
      <c r="H76" s="13"/>
      <c r="I76" s="11" t="s">
        <v>19</v>
      </c>
      <c r="J76" s="7">
        <v>18</v>
      </c>
      <c r="K76" s="27">
        <v>15</v>
      </c>
      <c r="L76" s="27">
        <v>8</v>
      </c>
      <c r="M76" s="8">
        <f t="shared" si="8"/>
        <v>23</v>
      </c>
    </row>
    <row r="77" spans="1:13" x14ac:dyDescent="0.2">
      <c r="A77" s="12"/>
      <c r="B77" s="6" t="s">
        <v>20</v>
      </c>
      <c r="C77" s="7">
        <v>28</v>
      </c>
      <c r="D77" s="27">
        <v>13</v>
      </c>
      <c r="E77" s="27">
        <v>20</v>
      </c>
      <c r="F77" s="8">
        <f t="shared" si="7"/>
        <v>33</v>
      </c>
      <c r="G77" s="9"/>
      <c r="H77" s="13"/>
      <c r="I77" s="11" t="s">
        <v>21</v>
      </c>
      <c r="J77" s="7">
        <v>0</v>
      </c>
      <c r="K77" s="27">
        <v>0</v>
      </c>
      <c r="L77" s="27">
        <v>0</v>
      </c>
      <c r="M77" s="8">
        <f t="shared" si="8"/>
        <v>0</v>
      </c>
    </row>
    <row r="78" spans="1:13" x14ac:dyDescent="0.2">
      <c r="A78" s="12"/>
      <c r="B78" s="6" t="s">
        <v>22</v>
      </c>
      <c r="C78" s="7">
        <v>77</v>
      </c>
      <c r="D78" s="27">
        <v>54</v>
      </c>
      <c r="E78" s="27">
        <v>39</v>
      </c>
      <c r="F78" s="8">
        <f t="shared" si="7"/>
        <v>93</v>
      </c>
      <c r="G78" s="9"/>
      <c r="H78" s="14"/>
      <c r="I78" s="15" t="s">
        <v>23</v>
      </c>
      <c r="J78" s="16">
        <f>SUM(J71:J77)</f>
        <v>408</v>
      </c>
      <c r="K78" s="16">
        <f>SUM(K71:K77)</f>
        <v>259</v>
      </c>
      <c r="L78" s="16">
        <f>SUM(L71:L77)</f>
        <v>195</v>
      </c>
      <c r="M78" s="16">
        <f>SUM(M71:M77)</f>
        <v>454</v>
      </c>
    </row>
    <row r="79" spans="1:13" x14ac:dyDescent="0.2">
      <c r="A79" s="12"/>
      <c r="B79" s="6" t="s">
        <v>24</v>
      </c>
      <c r="C79" s="7">
        <v>45</v>
      </c>
      <c r="D79" s="27">
        <v>34</v>
      </c>
      <c r="E79" s="27">
        <v>27</v>
      </c>
      <c r="F79" s="8">
        <f t="shared" si="7"/>
        <v>61</v>
      </c>
      <c r="G79" s="9"/>
      <c r="H79" s="17" t="s">
        <v>25</v>
      </c>
      <c r="I79" s="28"/>
      <c r="J79" s="28"/>
      <c r="K79" s="28"/>
      <c r="L79" s="28"/>
      <c r="M79" s="29"/>
    </row>
    <row r="80" spans="1:13" x14ac:dyDescent="0.2">
      <c r="A80" s="12"/>
      <c r="B80" s="6" t="s">
        <v>26</v>
      </c>
      <c r="C80" s="7">
        <v>52</v>
      </c>
      <c r="D80" s="27">
        <v>29</v>
      </c>
      <c r="E80" s="27">
        <v>43</v>
      </c>
      <c r="F80" s="8">
        <f t="shared" si="7"/>
        <v>72</v>
      </c>
      <c r="G80" s="9"/>
      <c r="H80" s="10"/>
      <c r="I80" s="11" t="s">
        <v>27</v>
      </c>
      <c r="J80" s="7">
        <v>6</v>
      </c>
      <c r="K80" s="27">
        <v>3</v>
      </c>
      <c r="L80" s="27">
        <v>3</v>
      </c>
      <c r="M80" s="8">
        <f t="shared" ref="M80:M84" si="9">K80+L80</f>
        <v>6</v>
      </c>
    </row>
    <row r="81" spans="1:13" x14ac:dyDescent="0.2">
      <c r="A81" s="12"/>
      <c r="B81" s="6" t="s">
        <v>28</v>
      </c>
      <c r="C81" s="7">
        <v>45</v>
      </c>
      <c r="D81" s="27">
        <v>30</v>
      </c>
      <c r="E81" s="27">
        <v>31</v>
      </c>
      <c r="F81" s="8">
        <f t="shared" si="7"/>
        <v>61</v>
      </c>
      <c r="G81" s="9"/>
      <c r="H81" s="30"/>
      <c r="I81" s="11" t="s">
        <v>29</v>
      </c>
      <c r="J81" s="7">
        <v>0</v>
      </c>
      <c r="K81" s="27">
        <v>0</v>
      </c>
      <c r="L81" s="27">
        <v>0</v>
      </c>
      <c r="M81" s="8">
        <f t="shared" si="9"/>
        <v>0</v>
      </c>
    </row>
    <row r="82" spans="1:13" x14ac:dyDescent="0.2">
      <c r="A82" s="12"/>
      <c r="B82" s="6" t="s">
        <v>30</v>
      </c>
      <c r="C82" s="7">
        <v>42</v>
      </c>
      <c r="D82" s="27">
        <v>25</v>
      </c>
      <c r="E82" s="27">
        <v>26</v>
      </c>
      <c r="F82" s="8">
        <f t="shared" si="7"/>
        <v>51</v>
      </c>
      <c r="G82" s="9"/>
      <c r="H82" s="30"/>
      <c r="I82" s="11" t="s">
        <v>31</v>
      </c>
      <c r="J82" s="7">
        <v>1</v>
      </c>
      <c r="K82" s="27">
        <v>1</v>
      </c>
      <c r="L82" s="27">
        <v>0</v>
      </c>
      <c r="M82" s="8">
        <f t="shared" si="9"/>
        <v>1</v>
      </c>
    </row>
    <row r="83" spans="1:13" x14ac:dyDescent="0.2">
      <c r="A83" s="12"/>
      <c r="B83" s="6" t="s">
        <v>32</v>
      </c>
      <c r="C83" s="7">
        <v>60</v>
      </c>
      <c r="D83" s="27">
        <v>51</v>
      </c>
      <c r="E83" s="27">
        <v>38</v>
      </c>
      <c r="F83" s="8">
        <f t="shared" si="7"/>
        <v>89</v>
      </c>
      <c r="G83" s="9"/>
      <c r="H83" s="30"/>
      <c r="I83" s="11" t="s">
        <v>33</v>
      </c>
      <c r="J83" s="7">
        <v>2</v>
      </c>
      <c r="K83" s="27">
        <v>0</v>
      </c>
      <c r="L83" s="27">
        <v>2</v>
      </c>
      <c r="M83" s="8">
        <f t="shared" si="9"/>
        <v>2</v>
      </c>
    </row>
    <row r="84" spans="1:13" x14ac:dyDescent="0.2">
      <c r="A84" s="12"/>
      <c r="B84" s="6" t="s">
        <v>34</v>
      </c>
      <c r="C84" s="7">
        <v>18</v>
      </c>
      <c r="D84" s="27">
        <v>19</v>
      </c>
      <c r="E84" s="27">
        <v>17</v>
      </c>
      <c r="F84" s="8">
        <f t="shared" si="7"/>
        <v>36</v>
      </c>
      <c r="G84" s="9"/>
      <c r="H84" s="30"/>
      <c r="I84" s="11" t="s">
        <v>35</v>
      </c>
      <c r="J84" s="7">
        <v>10</v>
      </c>
      <c r="K84" s="27">
        <v>9</v>
      </c>
      <c r="L84" s="27">
        <v>7</v>
      </c>
      <c r="M84" s="8">
        <f t="shared" si="9"/>
        <v>16</v>
      </c>
    </row>
    <row r="85" spans="1:13" x14ac:dyDescent="0.2">
      <c r="A85" s="12"/>
      <c r="B85" s="6" t="s">
        <v>36</v>
      </c>
      <c r="C85" s="7">
        <v>55</v>
      </c>
      <c r="D85" s="27">
        <v>47</v>
      </c>
      <c r="E85" s="27">
        <v>29</v>
      </c>
      <c r="F85" s="8">
        <f t="shared" si="7"/>
        <v>76</v>
      </c>
      <c r="G85" s="9"/>
      <c r="H85" s="30"/>
      <c r="I85" s="11" t="s">
        <v>37</v>
      </c>
      <c r="J85" s="7">
        <v>2</v>
      </c>
      <c r="K85" s="27">
        <v>0</v>
      </c>
      <c r="L85" s="27">
        <v>2</v>
      </c>
      <c r="M85" s="8">
        <f>K85+L85</f>
        <v>2</v>
      </c>
    </row>
    <row r="86" spans="1:13" x14ac:dyDescent="0.2">
      <c r="A86" s="12"/>
      <c r="B86" s="6" t="s">
        <v>38</v>
      </c>
      <c r="C86" s="7">
        <v>51</v>
      </c>
      <c r="D86" s="27">
        <v>40</v>
      </c>
      <c r="E86" s="27">
        <v>23</v>
      </c>
      <c r="F86" s="8">
        <f t="shared" si="7"/>
        <v>63</v>
      </c>
      <c r="G86" s="9"/>
      <c r="H86" s="30"/>
      <c r="I86" s="11" t="s">
        <v>39</v>
      </c>
      <c r="J86" s="7">
        <v>15</v>
      </c>
      <c r="K86" s="27">
        <v>10</v>
      </c>
      <c r="L86" s="27">
        <v>8</v>
      </c>
      <c r="M86" s="8">
        <f t="shared" ref="M86:M91" si="10">K86+L86</f>
        <v>18</v>
      </c>
    </row>
    <row r="87" spans="1:13" x14ac:dyDescent="0.2">
      <c r="A87" s="12"/>
      <c r="B87" s="6" t="s">
        <v>40</v>
      </c>
      <c r="C87" s="7">
        <v>49</v>
      </c>
      <c r="D87" s="27">
        <v>46</v>
      </c>
      <c r="E87" s="27">
        <v>37</v>
      </c>
      <c r="F87" s="8">
        <f t="shared" si="7"/>
        <v>83</v>
      </c>
      <c r="G87" s="9"/>
      <c r="H87" s="30"/>
      <c r="I87" s="11" t="s">
        <v>41</v>
      </c>
      <c r="J87" s="7">
        <v>44</v>
      </c>
      <c r="K87" s="27">
        <v>25</v>
      </c>
      <c r="L87" s="27">
        <v>21</v>
      </c>
      <c r="M87" s="8">
        <f t="shared" si="10"/>
        <v>46</v>
      </c>
    </row>
    <row r="88" spans="1:13" x14ac:dyDescent="0.2">
      <c r="A88" s="12"/>
      <c r="B88" s="6" t="s">
        <v>42</v>
      </c>
      <c r="C88" s="7">
        <v>40</v>
      </c>
      <c r="D88" s="27">
        <v>26</v>
      </c>
      <c r="E88" s="27">
        <v>34</v>
      </c>
      <c r="F88" s="8">
        <f t="shared" si="7"/>
        <v>60</v>
      </c>
      <c r="G88" s="9"/>
      <c r="H88" s="30"/>
      <c r="I88" s="11" t="s">
        <v>43</v>
      </c>
      <c r="J88" s="7">
        <v>0</v>
      </c>
      <c r="K88" s="27">
        <v>0</v>
      </c>
      <c r="L88" s="27">
        <v>0</v>
      </c>
      <c r="M88" s="8">
        <f t="shared" si="10"/>
        <v>0</v>
      </c>
    </row>
    <row r="89" spans="1:13" x14ac:dyDescent="0.2">
      <c r="A89" s="12"/>
      <c r="B89" s="6" t="s">
        <v>44</v>
      </c>
      <c r="C89" s="7">
        <v>49</v>
      </c>
      <c r="D89" s="27">
        <v>32</v>
      </c>
      <c r="E89" s="27">
        <v>32</v>
      </c>
      <c r="F89" s="8">
        <f t="shared" si="7"/>
        <v>64</v>
      </c>
      <c r="G89" s="9"/>
      <c r="H89" s="30"/>
      <c r="I89" s="11" t="s">
        <v>45</v>
      </c>
      <c r="J89" s="7">
        <v>162</v>
      </c>
      <c r="K89" s="27">
        <v>88</v>
      </c>
      <c r="L89" s="27">
        <v>89</v>
      </c>
      <c r="M89" s="8">
        <f t="shared" si="10"/>
        <v>177</v>
      </c>
    </row>
    <row r="90" spans="1:13" x14ac:dyDescent="0.2">
      <c r="A90" s="12"/>
      <c r="B90" s="6" t="s">
        <v>46</v>
      </c>
      <c r="C90" s="7">
        <v>32</v>
      </c>
      <c r="D90" s="27">
        <v>25</v>
      </c>
      <c r="E90" s="27">
        <v>16</v>
      </c>
      <c r="F90" s="8">
        <f t="shared" si="7"/>
        <v>41</v>
      </c>
      <c r="G90" s="9"/>
      <c r="H90" s="30"/>
      <c r="I90" s="11" t="s">
        <v>47</v>
      </c>
      <c r="J90" s="7">
        <v>150</v>
      </c>
      <c r="K90" s="27">
        <v>81</v>
      </c>
      <c r="L90" s="27">
        <v>77</v>
      </c>
      <c r="M90" s="8">
        <f t="shared" si="10"/>
        <v>158</v>
      </c>
    </row>
    <row r="91" spans="1:13" x14ac:dyDescent="0.2">
      <c r="A91" s="12"/>
      <c r="B91" s="6" t="s">
        <v>48</v>
      </c>
      <c r="C91" s="7">
        <v>105</v>
      </c>
      <c r="D91" s="27">
        <v>50</v>
      </c>
      <c r="E91" s="27">
        <v>89</v>
      </c>
      <c r="F91" s="8">
        <f t="shared" si="7"/>
        <v>139</v>
      </c>
      <c r="G91" s="9"/>
      <c r="H91" s="30"/>
      <c r="I91" s="11" t="s">
        <v>49</v>
      </c>
      <c r="J91" s="7">
        <v>21</v>
      </c>
      <c r="K91" s="27">
        <v>8</v>
      </c>
      <c r="L91" s="27">
        <v>18</v>
      </c>
      <c r="M91" s="8">
        <f t="shared" si="10"/>
        <v>26</v>
      </c>
    </row>
    <row r="92" spans="1:13" x14ac:dyDescent="0.2">
      <c r="A92" s="12"/>
      <c r="B92" s="6" t="s">
        <v>50</v>
      </c>
      <c r="C92" s="7">
        <v>71</v>
      </c>
      <c r="D92" s="27">
        <v>45</v>
      </c>
      <c r="E92" s="27">
        <v>45</v>
      </c>
      <c r="F92" s="8">
        <f t="shared" si="7"/>
        <v>90</v>
      </c>
      <c r="G92" s="9"/>
      <c r="H92" s="30"/>
      <c r="I92" s="11" t="s">
        <v>51</v>
      </c>
      <c r="J92" s="7">
        <v>15</v>
      </c>
      <c r="K92" s="27">
        <v>13</v>
      </c>
      <c r="L92" s="27">
        <v>12</v>
      </c>
      <c r="M92" s="8">
        <f>K92+L92</f>
        <v>25</v>
      </c>
    </row>
    <row r="93" spans="1:13" x14ac:dyDescent="0.2">
      <c r="A93" s="12"/>
      <c r="B93" s="6" t="s">
        <v>52</v>
      </c>
      <c r="C93" s="7">
        <v>66</v>
      </c>
      <c r="D93" s="27">
        <v>53</v>
      </c>
      <c r="E93" s="27">
        <v>50</v>
      </c>
      <c r="F93" s="8">
        <f t="shared" si="7"/>
        <v>103</v>
      </c>
      <c r="G93" s="9"/>
      <c r="H93" s="30"/>
      <c r="I93" s="11" t="s">
        <v>53</v>
      </c>
      <c r="J93" s="7">
        <v>2</v>
      </c>
      <c r="K93" s="27">
        <v>2</v>
      </c>
      <c r="L93" s="27">
        <v>0</v>
      </c>
      <c r="M93" s="8">
        <f>K93+L93</f>
        <v>2</v>
      </c>
    </row>
    <row r="94" spans="1:13" x14ac:dyDescent="0.2">
      <c r="A94" s="12"/>
      <c r="B94" s="6" t="s">
        <v>54</v>
      </c>
      <c r="C94" s="7">
        <v>134</v>
      </c>
      <c r="D94" s="27">
        <v>108</v>
      </c>
      <c r="E94" s="27">
        <v>84</v>
      </c>
      <c r="F94" s="8">
        <f t="shared" si="7"/>
        <v>192</v>
      </c>
      <c r="G94" s="9"/>
      <c r="H94" s="30"/>
      <c r="I94" s="11" t="s">
        <v>55</v>
      </c>
      <c r="J94" s="7">
        <v>3</v>
      </c>
      <c r="K94" s="27">
        <v>3</v>
      </c>
      <c r="L94" s="27">
        <v>3</v>
      </c>
      <c r="M94" s="8">
        <f>K94+L94</f>
        <v>6</v>
      </c>
    </row>
    <row r="95" spans="1:13" x14ac:dyDescent="0.2">
      <c r="A95" s="12"/>
      <c r="B95" s="6" t="s">
        <v>56</v>
      </c>
      <c r="C95" s="7">
        <v>82</v>
      </c>
      <c r="D95" s="27">
        <v>63</v>
      </c>
      <c r="E95" s="27">
        <v>67</v>
      </c>
      <c r="F95" s="8">
        <f t="shared" si="7"/>
        <v>130</v>
      </c>
      <c r="G95" s="9"/>
      <c r="H95" s="13"/>
      <c r="I95" s="11" t="s">
        <v>106</v>
      </c>
      <c r="J95" s="7">
        <v>8</v>
      </c>
      <c r="K95" s="27">
        <v>6</v>
      </c>
      <c r="L95" s="27">
        <v>3</v>
      </c>
      <c r="M95" s="8">
        <f t="shared" ref="M95:M99" si="11">K95+L95</f>
        <v>9</v>
      </c>
    </row>
    <row r="96" spans="1:13" x14ac:dyDescent="0.2">
      <c r="A96" s="12"/>
      <c r="B96" s="6" t="s">
        <v>57</v>
      </c>
      <c r="C96" s="7">
        <v>124</v>
      </c>
      <c r="D96" s="27">
        <v>98</v>
      </c>
      <c r="E96" s="27">
        <v>56</v>
      </c>
      <c r="F96" s="8">
        <f t="shared" si="7"/>
        <v>154</v>
      </c>
      <c r="G96" s="9"/>
      <c r="H96" s="30"/>
      <c r="I96" s="11" t="s">
        <v>107</v>
      </c>
      <c r="J96" s="7">
        <v>5</v>
      </c>
      <c r="K96" s="27">
        <v>2</v>
      </c>
      <c r="L96" s="27">
        <v>3</v>
      </c>
      <c r="M96" s="8">
        <f t="shared" si="11"/>
        <v>5</v>
      </c>
    </row>
    <row r="97" spans="1:13" x14ac:dyDescent="0.2">
      <c r="A97" s="12"/>
      <c r="B97" s="6" t="s">
        <v>59</v>
      </c>
      <c r="C97" s="7">
        <v>97</v>
      </c>
      <c r="D97" s="27">
        <v>84</v>
      </c>
      <c r="E97" s="27">
        <v>72</v>
      </c>
      <c r="F97" s="8">
        <f t="shared" si="7"/>
        <v>156</v>
      </c>
      <c r="G97" s="9"/>
      <c r="H97" s="30"/>
      <c r="I97" s="11" t="s">
        <v>108</v>
      </c>
      <c r="J97" s="7">
        <v>11</v>
      </c>
      <c r="K97" s="27">
        <v>5</v>
      </c>
      <c r="L97" s="27">
        <v>6</v>
      </c>
      <c r="M97" s="8">
        <f t="shared" si="11"/>
        <v>11</v>
      </c>
    </row>
    <row r="98" spans="1:13" x14ac:dyDescent="0.2">
      <c r="A98" s="12"/>
      <c r="B98" s="6" t="s">
        <v>61</v>
      </c>
      <c r="C98" s="7">
        <v>73</v>
      </c>
      <c r="D98" s="27">
        <v>58</v>
      </c>
      <c r="E98" s="27">
        <v>56</v>
      </c>
      <c r="F98" s="8">
        <f t="shared" si="7"/>
        <v>114</v>
      </c>
      <c r="G98" s="9"/>
      <c r="H98" s="30"/>
      <c r="I98" s="11" t="s">
        <v>109</v>
      </c>
      <c r="J98" s="7">
        <v>10</v>
      </c>
      <c r="K98" s="27">
        <v>11</v>
      </c>
      <c r="L98" s="27">
        <v>6</v>
      </c>
      <c r="M98" s="8">
        <f t="shared" si="11"/>
        <v>17</v>
      </c>
    </row>
    <row r="99" spans="1:13" x14ac:dyDescent="0.2">
      <c r="A99" s="12"/>
      <c r="B99" s="6" t="s">
        <v>63</v>
      </c>
      <c r="C99" s="7">
        <v>43</v>
      </c>
      <c r="D99" s="27">
        <v>35</v>
      </c>
      <c r="E99" s="27">
        <v>15</v>
      </c>
      <c r="F99" s="8">
        <f t="shared" si="7"/>
        <v>50</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10</v>
      </c>
      <c r="K100" s="27">
        <v>7</v>
      </c>
      <c r="L100" s="27">
        <v>4</v>
      </c>
      <c r="M100" s="8">
        <f>K100+L100</f>
        <v>11</v>
      </c>
    </row>
    <row r="101" spans="1:13" x14ac:dyDescent="0.2">
      <c r="A101" s="12"/>
      <c r="B101" s="6" t="s">
        <v>67</v>
      </c>
      <c r="C101" s="7">
        <v>8</v>
      </c>
      <c r="D101" s="27">
        <v>8</v>
      </c>
      <c r="E101" s="27">
        <v>6</v>
      </c>
      <c r="F101" s="8">
        <f t="shared" si="7"/>
        <v>14</v>
      </c>
      <c r="G101" s="9"/>
      <c r="H101" s="30"/>
      <c r="I101" s="11" t="s">
        <v>112</v>
      </c>
      <c r="J101" s="7">
        <v>11</v>
      </c>
      <c r="K101" s="27">
        <v>4</v>
      </c>
      <c r="L101" s="27">
        <v>9</v>
      </c>
      <c r="M101" s="8">
        <f t="shared" ref="M101" si="12">K101+L101</f>
        <v>13</v>
      </c>
    </row>
    <row r="102" spans="1:13" x14ac:dyDescent="0.2">
      <c r="A102" s="12"/>
      <c r="B102" s="6" t="s">
        <v>68</v>
      </c>
      <c r="C102" s="7">
        <v>24</v>
      </c>
      <c r="D102" s="27">
        <v>20</v>
      </c>
      <c r="E102" s="27">
        <v>14</v>
      </c>
      <c r="F102" s="8">
        <f t="shared" si="7"/>
        <v>34</v>
      </c>
      <c r="G102" s="9"/>
      <c r="H102" s="30"/>
      <c r="I102" s="15" t="s">
        <v>23</v>
      </c>
      <c r="J102" s="16">
        <f>SUM(J80:J101)</f>
        <v>493</v>
      </c>
      <c r="K102" s="16">
        <f>SUM(K80:K101)</f>
        <v>279</v>
      </c>
      <c r="L102" s="16">
        <f>SUM(L80:L101)</f>
        <v>277</v>
      </c>
      <c r="M102" s="16">
        <f>SUM(M80:M101)</f>
        <v>556</v>
      </c>
    </row>
    <row r="103" spans="1:13" x14ac:dyDescent="0.2">
      <c r="A103" s="12"/>
      <c r="B103" s="6" t="s">
        <v>70</v>
      </c>
      <c r="C103" s="7">
        <v>4</v>
      </c>
      <c r="D103" s="27">
        <v>3</v>
      </c>
      <c r="E103" s="27">
        <v>3</v>
      </c>
      <c r="F103" s="8">
        <f t="shared" si="7"/>
        <v>6</v>
      </c>
      <c r="G103" s="9"/>
      <c r="H103" s="17" t="s">
        <v>58</v>
      </c>
      <c r="I103" s="18"/>
      <c r="J103" s="18"/>
      <c r="K103" s="18"/>
      <c r="L103" s="18"/>
      <c r="M103" s="19"/>
    </row>
    <row r="104" spans="1:13" x14ac:dyDescent="0.2">
      <c r="A104" s="20"/>
      <c r="B104" s="21" t="s">
        <v>23</v>
      </c>
      <c r="C104" s="16">
        <f>SUM(C71:C103)</f>
        <v>1939</v>
      </c>
      <c r="D104" s="16">
        <f>SUM(D71:D103)</f>
        <v>1355</v>
      </c>
      <c r="E104" s="16">
        <f>SUM(E71:E103)</f>
        <v>1261</v>
      </c>
      <c r="F104" s="16">
        <f>SUM(F71:F103)</f>
        <v>2616</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79</v>
      </c>
      <c r="D106" s="27">
        <v>52</v>
      </c>
      <c r="E106" s="27">
        <v>51</v>
      </c>
      <c r="F106" s="8">
        <f>D106+E106</f>
        <v>103</v>
      </c>
      <c r="G106" s="9"/>
      <c r="H106" s="13"/>
      <c r="I106" s="11" t="s">
        <v>64</v>
      </c>
      <c r="J106" s="31">
        <v>5</v>
      </c>
      <c r="K106" s="27">
        <v>1</v>
      </c>
      <c r="L106" s="27">
        <v>4</v>
      </c>
      <c r="M106" s="8">
        <f>K106+L106</f>
        <v>5</v>
      </c>
    </row>
    <row r="107" spans="1:13" x14ac:dyDescent="0.2">
      <c r="A107" s="12"/>
      <c r="B107" s="6" t="s">
        <v>77</v>
      </c>
      <c r="C107" s="7">
        <v>13</v>
      </c>
      <c r="D107" s="27">
        <v>15</v>
      </c>
      <c r="E107" s="27">
        <v>4</v>
      </c>
      <c r="F107" s="8">
        <f>D107+E107</f>
        <v>19</v>
      </c>
      <c r="G107" s="9"/>
      <c r="H107" s="13"/>
      <c r="I107" s="11" t="s">
        <v>66</v>
      </c>
      <c r="J107" s="31">
        <v>15</v>
      </c>
      <c r="K107" s="27">
        <v>7</v>
      </c>
      <c r="L107" s="27">
        <v>9</v>
      </c>
      <c r="M107" s="8">
        <f>K107+L107</f>
        <v>16</v>
      </c>
    </row>
    <row r="108" spans="1:13" x14ac:dyDescent="0.2">
      <c r="A108" s="12"/>
      <c r="B108" s="6" t="s">
        <v>79</v>
      </c>
      <c r="C108" s="7">
        <v>129</v>
      </c>
      <c r="D108" s="27">
        <v>112</v>
      </c>
      <c r="E108" s="27">
        <v>47</v>
      </c>
      <c r="F108" s="8">
        <f>D108+E108</f>
        <v>159</v>
      </c>
      <c r="G108" s="9"/>
      <c r="H108" s="14"/>
      <c r="I108" s="15" t="s">
        <v>23</v>
      </c>
      <c r="J108" s="16">
        <f>SUM(J104:J107)</f>
        <v>26</v>
      </c>
      <c r="K108" s="16">
        <f>SUM(K104:K107)</f>
        <v>10</v>
      </c>
      <c r="L108" s="16">
        <f>SUM(L104:L107)</f>
        <v>21</v>
      </c>
      <c r="M108" s="16">
        <f>SUM(M104:M107)</f>
        <v>31</v>
      </c>
    </row>
    <row r="109" spans="1:13" x14ac:dyDescent="0.2">
      <c r="A109" s="12"/>
      <c r="B109" s="6" t="s">
        <v>81</v>
      </c>
      <c r="C109" s="7">
        <v>39</v>
      </c>
      <c r="D109" s="27">
        <v>30</v>
      </c>
      <c r="E109" s="27">
        <v>22</v>
      </c>
      <c r="F109" s="8">
        <f>D109+E109</f>
        <v>52</v>
      </c>
      <c r="G109" s="9"/>
      <c r="H109" s="17" t="s">
        <v>69</v>
      </c>
      <c r="I109" s="18"/>
      <c r="J109" s="18"/>
      <c r="K109" s="18"/>
      <c r="L109" s="18"/>
      <c r="M109" s="19"/>
    </row>
    <row r="110" spans="1:13" x14ac:dyDescent="0.2">
      <c r="A110" s="20"/>
      <c r="B110" s="21" t="s">
        <v>23</v>
      </c>
      <c r="C110" s="16">
        <f>SUM(C106:C109)</f>
        <v>260</v>
      </c>
      <c r="D110" s="16">
        <f>SUM(D106:D109)</f>
        <v>209</v>
      </c>
      <c r="E110" s="16">
        <f>SUM(E106:E109)</f>
        <v>124</v>
      </c>
      <c r="F110" s="16">
        <f>SUM(F106:F109)</f>
        <v>333</v>
      </c>
      <c r="G110" s="9"/>
      <c r="H110" s="13"/>
      <c r="I110" s="11" t="s">
        <v>71</v>
      </c>
      <c r="J110" s="7">
        <v>77</v>
      </c>
      <c r="K110" s="27">
        <v>47</v>
      </c>
      <c r="L110" s="27">
        <v>41</v>
      </c>
      <c r="M110" s="8">
        <f>K110+L110</f>
        <v>88</v>
      </c>
    </row>
    <row r="111" spans="1:13" x14ac:dyDescent="0.2">
      <c r="A111" s="3" t="s">
        <v>84</v>
      </c>
      <c r="B111" s="25"/>
      <c r="C111" s="28"/>
      <c r="D111" s="28"/>
      <c r="E111" s="28"/>
      <c r="F111" s="29"/>
      <c r="G111" s="9"/>
      <c r="H111" s="13"/>
      <c r="I111" s="11" t="s">
        <v>72</v>
      </c>
      <c r="J111" s="7">
        <v>89</v>
      </c>
      <c r="K111" s="27">
        <v>57</v>
      </c>
      <c r="L111" s="27">
        <v>63</v>
      </c>
      <c r="M111" s="8">
        <f>K111+L111</f>
        <v>120</v>
      </c>
    </row>
    <row r="112" spans="1:13" x14ac:dyDescent="0.2">
      <c r="A112" s="5"/>
      <c r="B112" s="6" t="s">
        <v>86</v>
      </c>
      <c r="C112" s="7">
        <v>23</v>
      </c>
      <c r="D112" s="27">
        <v>18</v>
      </c>
      <c r="E112" s="27">
        <v>9</v>
      </c>
      <c r="F112" s="8">
        <f>D112+E112</f>
        <v>27</v>
      </c>
      <c r="G112" s="9"/>
      <c r="H112" s="13"/>
      <c r="I112" s="11" t="s">
        <v>74</v>
      </c>
      <c r="J112" s="7">
        <v>244</v>
      </c>
      <c r="K112" s="27">
        <v>145</v>
      </c>
      <c r="L112" s="27">
        <v>142</v>
      </c>
      <c r="M112" s="8">
        <f>K112+L112</f>
        <v>287</v>
      </c>
    </row>
    <row r="113" spans="1:13" x14ac:dyDescent="0.2">
      <c r="A113" s="32"/>
      <c r="B113" s="6" t="s">
        <v>88</v>
      </c>
      <c r="C113" s="7">
        <v>11</v>
      </c>
      <c r="D113" s="27">
        <v>7</v>
      </c>
      <c r="E113" s="27">
        <v>7</v>
      </c>
      <c r="F113" s="8">
        <f>D113+E113</f>
        <v>14</v>
      </c>
      <c r="G113" s="9"/>
      <c r="H113" s="13"/>
      <c r="I113" s="11" t="s">
        <v>76</v>
      </c>
      <c r="J113" s="7">
        <v>42</v>
      </c>
      <c r="K113" s="27">
        <v>20</v>
      </c>
      <c r="L113" s="27">
        <v>37</v>
      </c>
      <c r="M113" s="8">
        <f t="shared" ref="M113:M122" si="13">K113+L113</f>
        <v>57</v>
      </c>
    </row>
    <row r="114" spans="1:13" x14ac:dyDescent="0.2">
      <c r="A114" s="33"/>
      <c r="B114" s="21" t="s">
        <v>23</v>
      </c>
      <c r="C114" s="16">
        <f>SUM(C112:C113)</f>
        <v>34</v>
      </c>
      <c r="D114" s="16">
        <f>SUM(D112:D113)</f>
        <v>25</v>
      </c>
      <c r="E114" s="16">
        <f>SUM(E112:E113)</f>
        <v>16</v>
      </c>
      <c r="F114" s="16">
        <f>SUM(F112:F113)</f>
        <v>41</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K115+L115</f>
        <v>0</v>
      </c>
    </row>
    <row r="116" spans="1:13" x14ac:dyDescent="0.2">
      <c r="C116" s="34"/>
      <c r="D116" s="34"/>
      <c r="E116" s="34"/>
      <c r="F116" s="34"/>
      <c r="G116" s="9"/>
      <c r="H116" s="13"/>
      <c r="I116" s="11" t="s">
        <v>82</v>
      </c>
      <c r="J116" s="7">
        <v>1</v>
      </c>
      <c r="K116" s="27">
        <v>0</v>
      </c>
      <c r="L116" s="27">
        <v>1</v>
      </c>
      <c r="M116" s="8">
        <f>K116+L116</f>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13</v>
      </c>
      <c r="L120" s="27">
        <v>16</v>
      </c>
      <c r="M120" s="8">
        <f t="shared" si="13"/>
        <v>29</v>
      </c>
    </row>
    <row r="121" spans="1:13" x14ac:dyDescent="0.2">
      <c r="B121" s="40"/>
      <c r="C121" s="40"/>
      <c r="D121" s="40"/>
      <c r="E121" s="40"/>
      <c r="F121" s="40"/>
      <c r="G121" s="9"/>
      <c r="H121" s="13"/>
      <c r="I121" s="11" t="s">
        <v>90</v>
      </c>
      <c r="J121" s="7">
        <v>78</v>
      </c>
      <c r="K121" s="27">
        <v>48</v>
      </c>
      <c r="L121" s="27">
        <v>47</v>
      </c>
      <c r="M121" s="8">
        <f t="shared" si="13"/>
        <v>95</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569</v>
      </c>
      <c r="K123" s="16">
        <f t="shared" ref="K123:M123" si="14">SUM(K110:K122)</f>
        <v>346</v>
      </c>
      <c r="L123" s="16">
        <f t="shared" si="14"/>
        <v>358</v>
      </c>
      <c r="M123" s="16">
        <f t="shared" si="14"/>
        <v>704</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3729</v>
      </c>
      <c r="K126" s="23">
        <f>D104+D110+D114+K78+K102+K108+K123</f>
        <v>2483</v>
      </c>
      <c r="L126" s="23">
        <f>E104+E110+E114+L78+L102+L108+L123</f>
        <v>2252</v>
      </c>
      <c r="M126" s="23">
        <f>F104+F110+F114+M78+M102+M108+M123</f>
        <v>4735</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100</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年9月1日現在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79"/>
  <sheetViews>
    <sheetView zoomScaleNormal="100" workbookViewId="0">
      <selection activeCell="Q102" sqref="Q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101</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年10月1日現在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102</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年11月1日現在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79"/>
  <sheetViews>
    <sheetView topLeftCell="A105" zoomScaleNormal="100" workbookViewId="0">
      <selection activeCell="P117" sqref="P117"/>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51" t="s">
        <v>103</v>
      </c>
      <c r="M2" s="51"/>
    </row>
    <row r="3" spans="1:13" ht="11.25" customHeight="1" x14ac:dyDescent="0.2"/>
    <row r="4" spans="1:13" x14ac:dyDescent="0.2">
      <c r="A4" s="52"/>
      <c r="B4" s="52"/>
      <c r="C4" s="53" t="s">
        <v>1</v>
      </c>
      <c r="D4" s="55" t="s">
        <v>2</v>
      </c>
      <c r="E4" s="55"/>
      <c r="F4" s="55"/>
      <c r="G4" s="2"/>
      <c r="H4" s="56"/>
      <c r="I4" s="57"/>
      <c r="J4" s="53" t="s">
        <v>1</v>
      </c>
      <c r="K4" s="55" t="s">
        <v>2</v>
      </c>
      <c r="L4" s="55"/>
      <c r="M4" s="55"/>
    </row>
    <row r="5" spans="1:13" x14ac:dyDescent="0.2">
      <c r="A5" s="52"/>
      <c r="B5" s="52"/>
      <c r="C5" s="54"/>
      <c r="D5" s="36" t="s">
        <v>3</v>
      </c>
      <c r="E5" s="36" t="s">
        <v>4</v>
      </c>
      <c r="F5" s="35" t="s">
        <v>5</v>
      </c>
      <c r="G5" s="2"/>
      <c r="H5" s="58"/>
      <c r="I5" s="59"/>
      <c r="J5" s="54"/>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0" t="s">
        <v>97</v>
      </c>
      <c r="C53" s="50"/>
      <c r="D53" s="50"/>
      <c r="E53" s="50"/>
      <c r="F53" s="50"/>
      <c r="G53" s="9"/>
      <c r="H53" s="13"/>
      <c r="I53" s="11" t="s">
        <v>83</v>
      </c>
      <c r="J53" s="7"/>
      <c r="K53" s="27"/>
      <c r="L53" s="27"/>
      <c r="M53" s="8">
        <f t="shared" si="5"/>
        <v>0</v>
      </c>
    </row>
    <row r="54" spans="1:13" x14ac:dyDescent="0.2">
      <c r="B54" s="50"/>
      <c r="C54" s="50"/>
      <c r="D54" s="50"/>
      <c r="E54" s="50"/>
      <c r="F54" s="50"/>
      <c r="G54" s="9"/>
      <c r="H54" s="13"/>
      <c r="I54" s="11" t="s">
        <v>85</v>
      </c>
      <c r="J54" s="7"/>
      <c r="K54" s="27"/>
      <c r="L54" s="27"/>
      <c r="M54" s="8">
        <f t="shared" si="5"/>
        <v>0</v>
      </c>
    </row>
    <row r="55" spans="1:13" x14ac:dyDescent="0.2">
      <c r="B55" s="50"/>
      <c r="C55" s="50"/>
      <c r="D55" s="50"/>
      <c r="E55" s="50"/>
      <c r="F55" s="50"/>
      <c r="G55" s="9"/>
      <c r="H55" s="13"/>
      <c r="I55" s="11" t="s">
        <v>87</v>
      </c>
      <c r="J55" s="7"/>
      <c r="K55" s="27"/>
      <c r="L55" s="27"/>
      <c r="M55" s="8">
        <f t="shared" si="5"/>
        <v>0</v>
      </c>
    </row>
    <row r="56" spans="1:13" x14ac:dyDescent="0.2">
      <c r="B56" s="50"/>
      <c r="C56" s="50"/>
      <c r="D56" s="50"/>
      <c r="E56" s="50"/>
      <c r="F56" s="50"/>
      <c r="G56" s="9"/>
      <c r="H56" s="13"/>
      <c r="I56" s="11" t="s">
        <v>89</v>
      </c>
      <c r="J56" s="7"/>
      <c r="K56" s="27"/>
      <c r="L56" s="27"/>
      <c r="M56" s="8">
        <f t="shared" si="5"/>
        <v>0</v>
      </c>
    </row>
    <row r="57" spans="1:13" x14ac:dyDescent="0.2">
      <c r="B57" s="50"/>
      <c r="C57" s="50"/>
      <c r="D57" s="50"/>
      <c r="E57" s="50"/>
      <c r="F57" s="50"/>
      <c r="G57" s="9"/>
      <c r="H57" s="13"/>
      <c r="I57" s="11" t="s">
        <v>90</v>
      </c>
      <c r="J57" s="7"/>
      <c r="K57" s="27"/>
      <c r="L57" s="27"/>
      <c r="M57" s="8">
        <f t="shared" si="5"/>
        <v>0</v>
      </c>
    </row>
    <row r="58" spans="1:13" x14ac:dyDescent="0.2">
      <c r="B58" s="50"/>
      <c r="C58" s="50"/>
      <c r="D58" s="50"/>
      <c r="E58" s="50"/>
      <c r="F58" s="50"/>
      <c r="G58" s="9"/>
      <c r="H58" s="13"/>
      <c r="I58" s="11" t="s">
        <v>91</v>
      </c>
      <c r="J58" s="7"/>
      <c r="K58" s="27"/>
      <c r="L58" s="27"/>
      <c r="M58" s="8">
        <f t="shared" si="5"/>
        <v>0</v>
      </c>
    </row>
    <row r="59" spans="1:13" x14ac:dyDescent="0.2">
      <c r="B59" s="50"/>
      <c r="C59" s="50"/>
      <c r="D59" s="50"/>
      <c r="E59" s="50"/>
      <c r="F59" s="50"/>
      <c r="G59" s="9"/>
      <c r="H59" s="14"/>
      <c r="I59" s="15" t="s">
        <v>23</v>
      </c>
      <c r="J59" s="16">
        <f>SUM(J46:J58)</f>
        <v>0</v>
      </c>
      <c r="K59" s="16">
        <f t="shared" ref="K59:M59" si="6">SUM(K46:K58)</f>
        <v>0</v>
      </c>
      <c r="L59" s="16">
        <f t="shared" si="6"/>
        <v>0</v>
      </c>
      <c r="M59" s="16">
        <f t="shared" si="6"/>
        <v>0</v>
      </c>
    </row>
    <row r="60" spans="1:13" x14ac:dyDescent="0.2">
      <c r="B60" s="50"/>
      <c r="C60" s="50"/>
      <c r="D60" s="50"/>
      <c r="E60" s="50"/>
      <c r="F60" s="50"/>
      <c r="G60" s="9"/>
      <c r="H60" s="9"/>
      <c r="I60" s="39"/>
      <c r="J60" s="9"/>
      <c r="K60" s="9"/>
      <c r="L60" s="9"/>
      <c r="M60" s="9"/>
    </row>
    <row r="61" spans="1:13" x14ac:dyDescent="0.2">
      <c r="B61" s="50"/>
      <c r="C61" s="50"/>
      <c r="D61" s="50"/>
      <c r="E61" s="50"/>
      <c r="F61" s="50"/>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51" t="str">
        <f>L2</f>
        <v>年12月1日現在</v>
      </c>
      <c r="M65" s="51"/>
    </row>
    <row r="66" spans="1:13" ht="23.4" x14ac:dyDescent="0.3">
      <c r="B66" s="1"/>
      <c r="G66" s="2"/>
      <c r="K66" s="24"/>
      <c r="L66" s="38"/>
    </row>
    <row r="67" spans="1:13" x14ac:dyDescent="0.2">
      <c r="G67" s="2"/>
    </row>
    <row r="68" spans="1:13" x14ac:dyDescent="0.2">
      <c r="A68" s="52"/>
      <c r="B68" s="52"/>
      <c r="C68" s="53" t="s">
        <v>1</v>
      </c>
      <c r="D68" s="55" t="s">
        <v>2</v>
      </c>
      <c r="E68" s="55"/>
      <c r="F68" s="55"/>
      <c r="G68" s="2"/>
      <c r="H68" s="56"/>
      <c r="I68" s="57"/>
      <c r="J68" s="53" t="s">
        <v>1</v>
      </c>
      <c r="K68" s="55" t="s">
        <v>2</v>
      </c>
      <c r="L68" s="55"/>
      <c r="M68" s="55"/>
    </row>
    <row r="69" spans="1:13" x14ac:dyDescent="0.2">
      <c r="A69" s="52"/>
      <c r="B69" s="52"/>
      <c r="C69" s="54"/>
      <c r="D69" s="36" t="s">
        <v>3</v>
      </c>
      <c r="E69" s="36" t="s">
        <v>4</v>
      </c>
      <c r="F69" s="35" t="s">
        <v>5</v>
      </c>
      <c r="G69" s="2"/>
      <c r="H69" s="58"/>
      <c r="I69" s="59"/>
      <c r="J69" s="54"/>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K74+L74</f>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48"/>
      <c r="B129" s="48"/>
      <c r="C129" s="49"/>
      <c r="D129" s="49"/>
      <c r="E129" s="49"/>
      <c r="F129" s="49"/>
      <c r="G129" s="2"/>
      <c r="H129" s="48"/>
      <c r="I129" s="48"/>
      <c r="J129" s="49"/>
      <c r="K129" s="49"/>
      <c r="L129" s="49"/>
      <c r="M129" s="49"/>
    </row>
    <row r="130" spans="1:13" x14ac:dyDescent="0.2">
      <c r="A130" s="48"/>
      <c r="B130" s="48"/>
      <c r="C130" s="48"/>
      <c r="D130" s="41"/>
      <c r="E130" s="41"/>
      <c r="F130" s="41"/>
      <c r="G130" s="2"/>
      <c r="H130" s="48"/>
      <c r="I130" s="48"/>
      <c r="J130" s="48"/>
      <c r="K130" s="41"/>
      <c r="L130" s="41"/>
      <c r="M130" s="41"/>
    </row>
    <row r="131" spans="1:13" ht="13.5" customHeight="1" x14ac:dyDescent="0.2">
      <c r="A131" s="46"/>
      <c r="B131" s="46"/>
      <c r="C131" s="47"/>
      <c r="D131" s="47"/>
      <c r="E131" s="47"/>
      <c r="F131" s="47"/>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4月</vt:lpstr>
      <vt:lpstr>5月</vt:lpstr>
      <vt:lpstr>6月</vt:lpstr>
      <vt:lpstr>7月</vt:lpstr>
      <vt:lpstr>8月</vt:lpstr>
      <vt:lpstr>9月</vt:lpstr>
      <vt:lpstr>10月</vt:lpstr>
      <vt:lpstr>11月</vt:lpstr>
      <vt:lpstr>12月</vt:lpstr>
      <vt:lpstr>1月</vt:lpstr>
      <vt:lpstr>2月</vt:lpstr>
      <vt:lpstr>3月</vt:lpstr>
      <vt:lpstr>'10月'!Print_Area</vt:lpstr>
      <vt:lpstr>'11月'!Print_Area</vt:lpstr>
      <vt:lpstr>'12月'!Print_Area</vt:lpstr>
      <vt:lpstr>'1月'!Print_Area</vt:lpstr>
      <vt:lpstr>'2月'!Print_Area</vt:lpstr>
      <vt:lpstr>'3月'!Print_Area</vt:lpstr>
      <vt:lpstr>'4月'!Print_Area</vt:lpstr>
      <vt:lpstr>'5月'!Print_Area</vt:lpstr>
      <vt:lpstr>'6月'!Print_Area</vt:lpstr>
      <vt:lpstr>'7月'!Print_Area</vt:lpstr>
      <vt:lpstr>'8月'!Print_Area</vt:lpstr>
      <vt:lpstr>'9月'!Print_Area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 真理子</dc:creator>
  <cp:lastModifiedBy>持木 英佑</cp:lastModifiedBy>
  <cp:lastPrinted>2026-04-01T10:22:24Z</cp:lastPrinted>
  <dcterms:created xsi:type="dcterms:W3CDTF">2022-04-01T12:33:17Z</dcterms:created>
  <dcterms:modified xsi:type="dcterms:W3CDTF">2026-07-31T11:14:00Z</dcterms:modified>
</cp:coreProperties>
</file>