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8市民課\092住民記録\01住基総括\040統計\00002-01資　市民係作成統計資料~~99\★公開用データ　令和3年度～\R8\"/>
    </mc:Choice>
  </mc:AlternateContent>
  <xr:revisionPtr revIDLastSave="0" documentId="13_ncr:1_{90E1CA8D-AE74-4E1A-8C7B-220ADBC396C5}" xr6:coauthVersionLast="47" xr6:coauthVersionMax="47" xr10:uidLastSave="{00000000-0000-0000-0000-000000000000}"/>
  <bookViews>
    <workbookView xWindow="-108" yWindow="-108" windowWidth="23256" windowHeight="12456" activeTab="1"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4" l="1"/>
  <c r="F31" i="24"/>
  <c r="F72" i="25"/>
  <c r="J14" i="25"/>
  <c r="J62" i="25" s="1"/>
  <c r="M12" i="25"/>
  <c r="M87" i="17"/>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F17" i="25"/>
  <c r="M16" i="25"/>
  <c r="F16" i="25"/>
  <c r="F15" i="25"/>
  <c r="L14" i="25"/>
  <c r="K14" i="25"/>
  <c r="F14" i="25"/>
  <c r="M13" i="25"/>
  <c r="F13"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M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<sst xmlns="http://schemas.openxmlformats.org/spreadsheetml/2006/main" count="2700" uniqueCount="117">
  <si>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</si>
  <si>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</si>
  <si>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</si>
  <si>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</si>
  <si>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</si>
  <si>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</si>
  <si>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</si>
  <si>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</si>
  <si>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</si>
  <si>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</si>
  <si>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</si>
  <si>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</si>
  <si>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</si>
  <si>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</si>
  <si>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</si>
  <si>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</si>
  <si>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</si>
  <si>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</si>
  <si>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</si>
  <si>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</si>
  <si>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</si>
  <si>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</si>
  <si>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</si>
  <si>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</si>
  <si>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</si>
  <si>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</si>
  <si>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</si>
  <si>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</si>
  <si>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</si>
  <si>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</si>
  <si>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</si>
  <si>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</si>
  <si>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</si>
  <si>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</si>
  <si>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</si>
  <si>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</si>
  <si>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</si>
  <si>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</si>
  <si>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</si>
  <si>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</si>
  <si>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</si>
  <si>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</si>
  <si>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</si>
  <si>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</si>
  <si>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</si>
  <si>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</si>
  <si>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</si>
  <si>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</si>
  <si>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</si>
  <si>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</si>
  <si>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</si>
  <si>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</si>
  <si>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</si>
  <si>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</si>
  <si>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</si>
  <si>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</si>
  <si>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</si>
  <si>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</si>
  <si>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</si>
  <si>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</si>
  <si>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</si>
  <si>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</si>
  <si>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</si>
  <si>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</si>
  <si>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</si>
  <si>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</si>
  <si>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</si>
  <si>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</si>
  <si>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</si>
  <si>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</si>
  <si>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</si>
  <si>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</si>
  <si>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</si>
  <si>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</si>
  <si>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</si>
  <si>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</si>
  <si>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</si>
  <si>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</si>
  <si>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</si>
  <si>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</si>
  <si>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</si>
  <si>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</si>
  <si>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</si>
  <si>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</si>
  <si>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</si>
  <si>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</si>
  <si>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</si>
  <si>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</si>
  <si>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</si>
  <si>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</si>
  <si>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</si>
  <si>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</si>
  <si>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</si>
  <si>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</si>
  <si>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</si>
  <si>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</si>
  <si>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</si>
  <si>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</si>
  <si>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</si>
  <si>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</si>
  <si>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</si>
  <si>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</si>
  <si>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</si>
  <si>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</si>
  <si>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</si>
  <si>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</si>
  <si>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</si>
  <si>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</si>
  <si>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</si>
  <si>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</si>
  <si>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</si>
  <si>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</si>
  <si>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</si>
  <si>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</si>
  <si>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</si>
  <si>
    <t>令和9</t>
    <rPh sb="0" eb="2">
      <t>レイワ</t>
    </rPh>
    <phoneticPr fontId="1"/>
  </si>
  <si>
    <t>元宿2丁目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</si>
</sst>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topLeftCell="A105" zoomScale="132" zoomScaleNormal="132"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292</v>
      </c>
      <c r="D7" s="27">
        <v>283</v>
      </c>
      <c r="E7" s="27">
        <v>309</v>
      </c>
      <c r="F7" s="8">
        <f t="shared" ref="F7:F39" si="0">D7+E7</f>
        <v>592</v>
      </c>
      <c r="G7" s="9"/>
      <c r="H7" s="10"/>
      <c r="I7" s="11" t="s">
        <v>9</v>
      </c>
      <c r="J7" s="7">
        <v>613</v>
      </c>
      <c r="K7" s="27">
        <v>711</v>
      </c>
      <c r="L7" s="27">
        <v>729</v>
      </c>
      <c r="M7" s="8">
        <f t="shared" ref="M7:M13" si="1">K7+L7</f>
        <v>1440</v>
      </c>
    </row>
    <row r="8" spans="1:13" x14ac:dyDescent="0.2">
      <c r="A8" s="12"/>
      <c r="B8" s="6" t="s">
        <v>10</v>
      </c>
      <c r="C8" s="7">
        <v>373</v>
      </c>
      <c r="D8" s="27">
        <v>306</v>
      </c>
      <c r="E8" s="27">
        <v>341</v>
      </c>
      <c r="F8" s="8">
        <f t="shared" si="0"/>
        <v>647</v>
      </c>
      <c r="G8" s="9"/>
      <c r="H8" s="13"/>
      <c r="I8" s="11" t="s">
        <v>11</v>
      </c>
      <c r="J8" s="7">
        <v>2091</v>
      </c>
      <c r="K8" s="27">
        <v>2308</v>
      </c>
      <c r="L8" s="27">
        <v>2444</v>
      </c>
      <c r="M8" s="8">
        <f t="shared" si="1"/>
        <v>4752</v>
      </c>
    </row>
    <row r="9" spans="1:13" x14ac:dyDescent="0.2">
      <c r="A9" s="12"/>
      <c r="B9" s="6" t="s">
        <v>12</v>
      </c>
      <c r="C9" s="7">
        <v>565</v>
      </c>
      <c r="D9" s="27">
        <v>571</v>
      </c>
      <c r="E9" s="27">
        <v>576</v>
      </c>
      <c r="F9" s="8">
        <f t="shared" si="0"/>
        <v>1147</v>
      </c>
      <c r="G9" s="9"/>
      <c r="H9" s="13"/>
      <c r="I9" s="11" t="s">
        <v>13</v>
      </c>
      <c r="J9" s="7">
        <v>113</v>
      </c>
      <c r="K9" s="27">
        <v>132</v>
      </c>
      <c r="L9" s="27">
        <v>117</v>
      </c>
      <c r="M9" s="8">
        <f t="shared" si="1"/>
        <v>249</v>
      </c>
    </row>
    <row r="10" spans="1:13" x14ac:dyDescent="0.2">
      <c r="A10" s="12"/>
      <c r="B10" s="6" t="s">
        <v>14</v>
      </c>
      <c r="C10" s="7">
        <v>727</v>
      </c>
      <c r="D10" s="27">
        <v>694</v>
      </c>
      <c r="E10" s="27">
        <v>741</v>
      </c>
      <c r="F10" s="8">
        <f t="shared" si="0"/>
        <v>1435</v>
      </c>
      <c r="G10" s="9"/>
      <c r="H10" s="13"/>
      <c r="I10" s="11" t="s">
        <v>15</v>
      </c>
      <c r="J10" s="7">
        <v>236</v>
      </c>
      <c r="K10" s="27">
        <v>281</v>
      </c>
      <c r="L10" s="27">
        <v>256</v>
      </c>
      <c r="M10" s="8">
        <f t="shared" si="1"/>
        <v>537</v>
      </c>
    </row>
    <row r="11" spans="1:13" x14ac:dyDescent="0.2">
      <c r="A11" s="12"/>
      <c r="B11" s="6" t="s">
        <v>16</v>
      </c>
      <c r="C11" s="7">
        <v>713</v>
      </c>
      <c r="D11" s="27">
        <v>608</v>
      </c>
      <c r="E11" s="27">
        <v>648</v>
      </c>
      <c r="F11" s="8">
        <f t="shared" si="0"/>
        <v>1256</v>
      </c>
      <c r="G11" s="9"/>
      <c r="H11" s="13"/>
      <c r="I11" s="11" t="s">
        <v>17</v>
      </c>
      <c r="J11" s="7">
        <v>823</v>
      </c>
      <c r="K11" s="27">
        <v>867</v>
      </c>
      <c r="L11" s="27">
        <v>889</v>
      </c>
      <c r="M11" s="8">
        <f t="shared" si="1"/>
        <v>1756</v>
      </c>
    </row>
    <row r="12" spans="1:13" x14ac:dyDescent="0.2">
      <c r="A12" s="12"/>
      <c r="B12" s="6" t="s">
        <v>18</v>
      </c>
      <c r="C12" s="7">
        <v>679</v>
      </c>
      <c r="D12" s="27">
        <v>598</v>
      </c>
      <c r="E12" s="27">
        <v>624</v>
      </c>
      <c r="F12" s="8">
        <f t="shared" si="0"/>
        <v>1222</v>
      </c>
      <c r="G12" s="9"/>
      <c r="H12" s="13"/>
      <c r="I12" s="11" t="s">
        <v>19</v>
      </c>
      <c r="J12" s="7">
        <v>148</v>
      </c>
      <c r="K12" s="27">
        <v>177</v>
      </c>
      <c r="L12" s="27">
        <v>169</v>
      </c>
      <c r="M12" s="8">
        <f>K12+L12</f>
        <v>346</v>
      </c>
    </row>
    <row r="13" spans="1:13" x14ac:dyDescent="0.2">
      <c r="A13" s="12"/>
      <c r="B13" s="6" t="s">
        <v>20</v>
      </c>
      <c r="C13" s="7">
        <v>473</v>
      </c>
      <c r="D13" s="27">
        <v>442</v>
      </c>
      <c r="E13" s="27">
        <v>449</v>
      </c>
      <c r="F13" s="8">
        <f t="shared" si="0"/>
        <v>891</v>
      </c>
      <c r="G13" s="9"/>
      <c r="H13" s="13"/>
      <c r="I13" s="11" t="s">
        <v>21</v>
      </c>
      <c r="J13" s="7">
        <v>0</v>
      </c>
      <c r="K13" s="27">
        <v>0</v>
      </c>
      <c r="L13" s="27">
        <v>0</v>
      </c>
      <c r="M13" s="8">
        <f t="shared" si="1"/>
        <v>0</v>
      </c>
    </row>
    <row r="14" spans="1:13" x14ac:dyDescent="0.2">
      <c r="A14" s="12"/>
      <c r="B14" s="6" t="s">
        <v>22</v>
      </c>
      <c r="C14" s="7">
        <v>445</v>
      </c>
      <c r="D14" s="27">
        <v>376</v>
      </c>
      <c r="E14" s="27">
        <v>378</v>
      </c>
      <c r="F14" s="8">
        <f t="shared" si="0"/>
        <v>754</v>
      </c>
      <c r="G14" s="9"/>
      <c r="H14" s="14"/>
      <c r="I14" s="15" t="s">
        <v>23</v>
      </c>
      <c r="J14" s="16">
        <f>SUM(J7:J13)</f>
        <v>4024</v>
      </c>
      <c r="K14" s="16">
        <f>SUM(K7:K13)</f>
        <v>4476</v>
      </c>
      <c r="L14" s="16">
        <f>SUM(L7:L13)</f>
        <v>4604</v>
      </c>
      <c r="M14" s="16">
        <f>SUM(M7:M13)</f>
        <v>9080</v>
      </c>
    </row>
    <row r="15" spans="1:13" x14ac:dyDescent="0.2">
      <c r="A15" s="12"/>
      <c r="B15" s="6" t="s">
        <v>24</v>
      </c>
      <c r="C15" s="7">
        <v>378</v>
      </c>
      <c r="D15" s="27">
        <v>382</v>
      </c>
      <c r="E15" s="27">
        <v>402</v>
      </c>
      <c r="F15" s="8">
        <f t="shared" si="0"/>
        <v>784</v>
      </c>
      <c r="G15" s="9"/>
      <c r="H15" s="17" t="s">
        <v>25</v>
      </c>
      <c r="I15" s="28"/>
      <c r="J15" s="28"/>
      <c r="K15" s="28"/>
      <c r="L15" s="28"/>
      <c r="M15" s="29"/>
    </row>
    <row r="16" spans="1:13" x14ac:dyDescent="0.2">
      <c r="A16" s="12"/>
      <c r="B16" s="6" t="s">
        <v>26</v>
      </c>
      <c r="C16" s="7">
        <v>599</v>
      </c>
      <c r="D16" s="27">
        <v>588</v>
      </c>
      <c r="E16" s="27">
        <v>596</v>
      </c>
      <c r="F16" s="8">
        <f t="shared" si="0"/>
        <v>1184</v>
      </c>
      <c r="G16" s="9"/>
      <c r="H16" s="10"/>
      <c r="I16" s="11" t="s">
        <v>27</v>
      </c>
      <c r="J16" s="7">
        <v>242</v>
      </c>
      <c r="K16" s="27">
        <v>271</v>
      </c>
      <c r="L16" s="27">
        <v>292</v>
      </c>
      <c r="M16" s="8">
        <f t="shared" ref="M16:M27" si="2">K16+L16</f>
        <v>563</v>
      </c>
    </row>
    <row r="17" spans="1:13" x14ac:dyDescent="0.2">
      <c r="A17" s="12"/>
      <c r="B17" s="6" t="s">
        <v>28</v>
      </c>
      <c r="C17" s="7">
        <v>574</v>
      </c>
      <c r="D17" s="27">
        <v>599</v>
      </c>
      <c r="E17" s="27">
        <v>562</v>
      </c>
      <c r="F17" s="8">
        <f t="shared" si="0"/>
        <v>1161</v>
      </c>
      <c r="G17" s="9"/>
      <c r="H17" s="30"/>
      <c r="I17" s="11" t="s">
        <v>29</v>
      </c>
      <c r="J17" s="7">
        <v>77</v>
      </c>
      <c r="K17" s="27">
        <v>97</v>
      </c>
      <c r="L17" s="27">
        <v>81</v>
      </c>
      <c r="M17" s="8">
        <v>178</v>
      </c>
    </row>
    <row r="18" spans="1:13" x14ac:dyDescent="0.2">
      <c r="A18" s="12"/>
      <c r="B18" s="6" t="s">
        <v>30</v>
      </c>
      <c r="C18" s="7">
        <v>539</v>
      </c>
      <c r="D18" s="27">
        <v>519</v>
      </c>
      <c r="E18" s="27">
        <v>499</v>
      </c>
      <c r="F18" s="8">
        <f t="shared" si="0"/>
        <v>1018</v>
      </c>
      <c r="G18" s="9"/>
      <c r="H18" s="30"/>
      <c r="I18" s="11" t="s">
        <v>31</v>
      </c>
      <c r="J18" s="7">
        <v>279</v>
      </c>
      <c r="K18" s="27">
        <v>336</v>
      </c>
      <c r="L18" s="27">
        <v>343</v>
      </c>
      <c r="M18" s="8">
        <f t="shared" si="2"/>
        <v>679</v>
      </c>
    </row>
    <row r="19" spans="1:13" x14ac:dyDescent="0.2">
      <c r="A19" s="12"/>
      <c r="B19" s="6" t="s">
        <v>32</v>
      </c>
      <c r="C19" s="7">
        <v>613</v>
      </c>
      <c r="D19" s="27">
        <v>656</v>
      </c>
      <c r="E19" s="27">
        <v>669</v>
      </c>
      <c r="F19" s="8">
        <f t="shared" si="0"/>
        <v>1325</v>
      </c>
      <c r="G19" s="9"/>
      <c r="H19" s="30"/>
      <c r="I19" s="11" t="s">
        <v>33</v>
      </c>
      <c r="J19" s="7">
        <v>148</v>
      </c>
      <c r="K19" s="27">
        <v>186</v>
      </c>
      <c r="L19" s="27">
        <v>204</v>
      </c>
      <c r="M19" s="8">
        <f t="shared" si="2"/>
        <v>390</v>
      </c>
    </row>
    <row r="20" spans="1:13" x14ac:dyDescent="0.2">
      <c r="A20" s="12"/>
      <c r="B20" s="6" t="s">
        <v>34</v>
      </c>
      <c r="C20" s="7">
        <v>418</v>
      </c>
      <c r="D20" s="27">
        <v>426</v>
      </c>
      <c r="E20" s="27">
        <v>431</v>
      </c>
      <c r="F20" s="8">
        <f t="shared" si="0"/>
        <v>857</v>
      </c>
      <c r="G20" s="9"/>
      <c r="H20" s="30"/>
      <c r="I20" s="11" t="s">
        <v>35</v>
      </c>
      <c r="J20" s="7">
        <v>329</v>
      </c>
      <c r="K20" s="27">
        <v>426</v>
      </c>
      <c r="L20" s="27">
        <v>392</v>
      </c>
      <c r="M20" s="8">
        <f t="shared" si="2"/>
        <v>818</v>
      </c>
    </row>
    <row r="21" spans="1:13" x14ac:dyDescent="0.2">
      <c r="A21" s="12"/>
      <c r="B21" s="6" t="s">
        <v>36</v>
      </c>
      <c r="C21" s="7">
        <v>479</v>
      </c>
      <c r="D21" s="27">
        <v>505</v>
      </c>
      <c r="E21" s="27">
        <v>503</v>
      </c>
      <c r="F21" s="8">
        <f t="shared" si="0"/>
        <v>1008</v>
      </c>
      <c r="G21" s="9"/>
      <c r="H21" s="30"/>
      <c r="I21" s="11" t="s">
        <v>37</v>
      </c>
      <c r="J21" s="7">
        <v>202</v>
      </c>
      <c r="K21" s="27">
        <v>242</v>
      </c>
      <c r="L21" s="27">
        <v>233</v>
      </c>
      <c r="M21" s="8">
        <f>K21+L21</f>
        <v>475</v>
      </c>
    </row>
    <row r="22" spans="1:13" x14ac:dyDescent="0.2">
      <c r="A22" s="12"/>
      <c r="B22" s="6" t="s">
        <v>38</v>
      </c>
      <c r="C22" s="7">
        <v>318</v>
      </c>
      <c r="D22" s="27">
        <v>321</v>
      </c>
      <c r="E22" s="27">
        <v>326</v>
      </c>
      <c r="F22" s="8">
        <f t="shared" si="0"/>
        <v>647</v>
      </c>
      <c r="G22" s="9"/>
      <c r="H22" s="30"/>
      <c r="I22" s="11" t="s">
        <v>39</v>
      </c>
      <c r="J22" s="7">
        <v>503</v>
      </c>
      <c r="K22" s="27">
        <v>486</v>
      </c>
      <c r="L22" s="27">
        <v>407</v>
      </c>
      <c r="M22" s="8">
        <f t="shared" si="2"/>
        <v>893</v>
      </c>
    </row>
    <row r="23" spans="1:13" ht="12" customHeight="1" x14ac:dyDescent="0.2">
      <c r="A23" s="12"/>
      <c r="B23" s="6" t="s">
        <v>40</v>
      </c>
      <c r="C23" s="7">
        <v>1215</v>
      </c>
      <c r="D23" s="27">
        <v>1241</v>
      </c>
      <c r="E23" s="27">
        <v>1338</v>
      </c>
      <c r="F23" s="8">
        <f t="shared" si="0"/>
        <v>2579</v>
      </c>
      <c r="G23" s="9"/>
      <c r="H23" s="30"/>
      <c r="I23" s="11" t="s">
        <v>41</v>
      </c>
      <c r="J23" s="7">
        <v>928</v>
      </c>
      <c r="K23" s="27">
        <v>1068</v>
      </c>
      <c r="L23" s="27">
        <v>1011</v>
      </c>
      <c r="M23" s="8">
        <f t="shared" si="2"/>
        <v>2079</v>
      </c>
    </row>
    <row r="24" spans="1:13" x14ac:dyDescent="0.2">
      <c r="A24" s="12"/>
      <c r="B24" s="6" t="s">
        <v>42</v>
      </c>
      <c r="C24" s="7">
        <v>525</v>
      </c>
      <c r="D24" s="27">
        <v>565</v>
      </c>
      <c r="E24" s="27">
        <v>592</v>
      </c>
      <c r="F24" s="8">
        <f t="shared" si="0"/>
        <v>1157</v>
      </c>
      <c r="G24" s="9"/>
      <c r="H24" s="30"/>
      <c r="I24" s="11" t="s">
        <v>43</v>
      </c>
      <c r="J24" s="7">
        <v>44</v>
      </c>
      <c r="K24" s="27">
        <v>57</v>
      </c>
      <c r="L24" s="27">
        <v>56</v>
      </c>
      <c r="M24" s="8">
        <f t="shared" si="2"/>
        <v>113</v>
      </c>
    </row>
    <row r="25" spans="1:13" x14ac:dyDescent="0.2">
      <c r="A25" s="12"/>
      <c r="B25" s="6" t="s">
        <v>44</v>
      </c>
      <c r="C25" s="7">
        <v>633</v>
      </c>
      <c r="D25" s="27">
        <v>715</v>
      </c>
      <c r="E25" s="27">
        <v>679</v>
      </c>
      <c r="F25" s="8">
        <f t="shared" si="0"/>
        <v>1394</v>
      </c>
      <c r="G25" s="9"/>
      <c r="H25" s="30"/>
      <c r="I25" s="11" t="s">
        <v>45</v>
      </c>
      <c r="J25" s="7">
        <v>666</v>
      </c>
      <c r="K25" s="27">
        <v>568</v>
      </c>
      <c r="L25" s="27">
        <v>524</v>
      </c>
      <c r="M25" s="8">
        <f t="shared" si="2"/>
        <v>1092</v>
      </c>
    </row>
    <row r="26" spans="1:13" x14ac:dyDescent="0.2">
      <c r="A26" s="12"/>
      <c r="B26" s="6" t="s">
        <v>46</v>
      </c>
      <c r="C26" s="7">
        <v>352</v>
      </c>
      <c r="D26" s="27">
        <v>370</v>
      </c>
      <c r="E26" s="27">
        <v>331</v>
      </c>
      <c r="F26" s="8">
        <f t="shared" si="0"/>
        <v>701</v>
      </c>
      <c r="G26" s="9"/>
      <c r="H26" s="30"/>
      <c r="I26" s="11" t="s">
        <v>47</v>
      </c>
      <c r="J26" s="7">
        <v>699</v>
      </c>
      <c r="K26" s="27">
        <v>631</v>
      </c>
      <c r="L26" s="27">
        <v>534</v>
      </c>
      <c r="M26" s="8">
        <f t="shared" si="2"/>
        <v>1165</v>
      </c>
    </row>
    <row r="27" spans="1:13" x14ac:dyDescent="0.2">
      <c r="A27" s="12"/>
      <c r="B27" s="6" t="s">
        <v>48</v>
      </c>
      <c r="C27" s="7">
        <v>709</v>
      </c>
      <c r="D27" s="27">
        <v>820</v>
      </c>
      <c r="E27" s="27">
        <v>776</v>
      </c>
      <c r="F27" s="8">
        <f t="shared" si="0"/>
        <v>1596</v>
      </c>
      <c r="G27" s="9"/>
      <c r="H27" s="30"/>
      <c r="I27" s="11" t="s">
        <v>49</v>
      </c>
      <c r="J27" s="7">
        <v>313</v>
      </c>
      <c r="K27" s="27">
        <v>392</v>
      </c>
      <c r="L27" s="27">
        <v>338</v>
      </c>
      <c r="M27" s="8">
        <f t="shared" si="2"/>
        <v>730</v>
      </c>
    </row>
    <row r="28" spans="1:13" x14ac:dyDescent="0.2">
      <c r="A28" s="12"/>
      <c r="B28" s="6" t="s">
        <v>50</v>
      </c>
      <c r="C28" s="7">
        <v>554</v>
      </c>
      <c r="D28" s="27">
        <v>500</v>
      </c>
      <c r="E28" s="27">
        <v>515</v>
      </c>
      <c r="F28" s="8">
        <f t="shared" si="0"/>
        <v>1015</v>
      </c>
      <c r="G28" s="9"/>
      <c r="H28" s="30"/>
      <c r="I28" s="11" t="s">
        <v>51</v>
      </c>
      <c r="J28" s="7">
        <v>310</v>
      </c>
      <c r="K28" s="27">
        <v>473</v>
      </c>
      <c r="L28" s="27">
        <v>483</v>
      </c>
      <c r="M28" s="8">
        <f>K28+L28</f>
        <v>956</v>
      </c>
    </row>
    <row r="29" spans="1:13" x14ac:dyDescent="0.2">
      <c r="A29" s="12"/>
      <c r="B29" s="6" t="s">
        <v>52</v>
      </c>
      <c r="C29" s="7">
        <v>325</v>
      </c>
      <c r="D29" s="27">
        <v>329</v>
      </c>
      <c r="E29" s="27">
        <v>318</v>
      </c>
      <c r="F29" s="8">
        <f t="shared" si="0"/>
        <v>647</v>
      </c>
      <c r="G29" s="9"/>
      <c r="H29" s="30"/>
      <c r="I29" s="11" t="s">
        <v>53</v>
      </c>
      <c r="J29" s="7">
        <v>139</v>
      </c>
      <c r="K29" s="27">
        <v>239</v>
      </c>
      <c r="L29" s="27">
        <v>244</v>
      </c>
      <c r="M29" s="8">
        <f>K29+L29</f>
        <v>483</v>
      </c>
    </row>
    <row r="30" spans="1:13" x14ac:dyDescent="0.2">
      <c r="A30" s="12"/>
      <c r="B30" s="6" t="s">
        <v>54</v>
      </c>
      <c r="C30" s="7">
        <v>654</v>
      </c>
      <c r="D30" s="27">
        <v>650</v>
      </c>
      <c r="E30" s="27">
        <v>553</v>
      </c>
      <c r="F30" s="8">
        <f>D30+E30</f>
        <v>1203</v>
      </c>
      <c r="G30" s="9"/>
      <c r="H30" s="30"/>
      <c r="I30" s="11" t="s">
        <v>55</v>
      </c>
      <c r="J30" s="7">
        <v>64</v>
      </c>
      <c r="K30" s="27">
        <v>112</v>
      </c>
      <c r="L30" s="27">
        <v>116</v>
      </c>
      <c r="M30" s="8">
        <f>K30+L30</f>
        <v>228</v>
      </c>
    </row>
    <row r="31" spans="1:13" x14ac:dyDescent="0.2">
      <c r="A31" s="12"/>
      <c r="B31" s="6" t="s">
        <v>56</v>
      </c>
      <c r="C31" s="7">
        <v>1001</v>
      </c>
      <c r="D31" s="27">
        <v>945</v>
      </c>
      <c r="E31" s="27">
        <v>1014</v>
      </c>
      <c r="F31" s="8">
        <f t="shared" si="0"/>
        <v>1959</v>
      </c>
      <c r="G31" s="9"/>
      <c r="H31" s="13"/>
      <c r="I31" s="11" t="s">
        <v>106</v>
      </c>
      <c r="J31" s="7">
        <v>140</v>
      </c>
      <c r="K31" s="27">
        <v>155</v>
      </c>
      <c r="L31" s="27">
        <v>171</v>
      </c>
      <c r="M31" s="8">
        <f t="shared" ref="M31:M35" si="3">K31+L31</f>
        <v>326</v>
      </c>
    </row>
    <row r="32" spans="1:13" x14ac:dyDescent="0.2">
      <c r="A32" s="12"/>
      <c r="B32" s="6" t="s">
        <v>57</v>
      </c>
      <c r="C32" s="7">
        <v>512</v>
      </c>
      <c r="D32" s="27">
        <v>471</v>
      </c>
      <c r="E32" s="27">
        <v>464</v>
      </c>
      <c r="F32" s="8">
        <f t="shared" si="0"/>
        <v>935</v>
      </c>
      <c r="G32" s="9"/>
      <c r="H32" s="30"/>
      <c r="I32" s="11" t="s">
        <v>107</v>
      </c>
      <c r="J32" s="7">
        <v>362</v>
      </c>
      <c r="K32" s="27">
        <v>363</v>
      </c>
      <c r="L32" s="27">
        <v>391</v>
      </c>
      <c r="M32" s="8">
        <f t="shared" si="3"/>
        <v>754</v>
      </c>
    </row>
    <row r="33" spans="1:13" x14ac:dyDescent="0.2">
      <c r="A33" s="12"/>
      <c r="B33" s="6" t="s">
        <v>59</v>
      </c>
      <c r="C33" s="7">
        <v>655</v>
      </c>
      <c r="D33" s="27">
        <v>662</v>
      </c>
      <c r="E33" s="27">
        <v>563</v>
      </c>
      <c r="F33" s="8">
        <f t="shared" si="0"/>
        <v>1225</v>
      </c>
      <c r="G33" s="9"/>
      <c r="H33" s="30"/>
      <c r="I33" s="11" t="s">
        <v>108</v>
      </c>
      <c r="J33" s="7">
        <v>399</v>
      </c>
      <c r="K33" s="27">
        <v>452</v>
      </c>
      <c r="L33" s="27">
        <v>471</v>
      </c>
      <c r="M33" s="8">
        <f t="shared" si="3"/>
        <v>923</v>
      </c>
    </row>
    <row r="34" spans="1:13" x14ac:dyDescent="0.2">
      <c r="A34" s="12"/>
      <c r="B34" s="6" t="s">
        <v>61</v>
      </c>
      <c r="C34" s="7">
        <v>412</v>
      </c>
      <c r="D34" s="27">
        <v>382</v>
      </c>
      <c r="E34" s="27">
        <v>385</v>
      </c>
      <c r="F34" s="8">
        <f t="shared" si="0"/>
        <v>767</v>
      </c>
      <c r="G34" s="9"/>
      <c r="H34" s="30"/>
      <c r="I34" s="11" t="s">
        <v>109</v>
      </c>
      <c r="J34" s="7">
        <v>134</v>
      </c>
      <c r="K34" s="27">
        <v>157</v>
      </c>
      <c r="L34" s="27">
        <v>148</v>
      </c>
      <c r="M34" s="8">
        <f t="shared" si="3"/>
        <v>305</v>
      </c>
    </row>
    <row r="35" spans="1:13" x14ac:dyDescent="0.2">
      <c r="A35" s="12"/>
      <c r="B35" s="6" t="s">
        <v>63</v>
      </c>
      <c r="C35" s="7">
        <v>224</v>
      </c>
      <c r="D35" s="27">
        <v>246</v>
      </c>
      <c r="E35" s="27">
        <v>225</v>
      </c>
      <c r="F35" s="8">
        <f t="shared" si="0"/>
        <v>471</v>
      </c>
      <c r="G35" s="9"/>
      <c r="H35" s="30"/>
      <c r="I35" s="11" t="s">
        <v>110</v>
      </c>
      <c r="J35" s="7">
        <v>230</v>
      </c>
      <c r="K35" s="27">
        <v>273</v>
      </c>
      <c r="L35" s="27">
        <v>267</v>
      </c>
      <c r="M35" s="8">
        <f t="shared" si="3"/>
        <v>540</v>
      </c>
    </row>
    <row r="36" spans="1:13" x14ac:dyDescent="0.2">
      <c r="A36" s="12"/>
      <c r="B36" s="6" t="s">
        <v>65</v>
      </c>
      <c r="C36" s="7">
        <v>0</v>
      </c>
      <c r="D36" s="27">
        <v>0</v>
      </c>
      <c r="E36" s="27">
        <v>0</v>
      </c>
      <c r="F36" s="8">
        <f t="shared" si="0"/>
        <v>0</v>
      </c>
      <c r="G36" s="9"/>
      <c r="H36" s="30"/>
      <c r="I36" s="11" t="s">
        <v>111</v>
      </c>
      <c r="J36" s="7">
        <v>186</v>
      </c>
      <c r="K36" s="27">
        <v>264</v>
      </c>
      <c r="L36" s="27">
        <v>229</v>
      </c>
      <c r="M36" s="8">
        <f>K36+L36</f>
        <v>493</v>
      </c>
    </row>
    <row r="37" spans="1:13" x14ac:dyDescent="0.2">
      <c r="A37" s="12"/>
      <c r="B37" s="6" t="s">
        <v>67</v>
      </c>
      <c r="C37" s="7">
        <v>263</v>
      </c>
      <c r="D37" s="27">
        <v>335</v>
      </c>
      <c r="E37" s="27">
        <v>305</v>
      </c>
      <c r="F37" s="8">
        <f t="shared" si="0"/>
        <v>640</v>
      </c>
      <c r="G37" s="9"/>
      <c r="H37" s="30"/>
      <c r="I37" s="11" t="s">
        <v>112</v>
      </c>
      <c r="J37" s="7">
        <v>186</v>
      </c>
      <c r="K37" s="27">
        <v>246</v>
      </c>
      <c r="L37" s="27">
        <v>253</v>
      </c>
      <c r="M37" s="8">
        <f t="shared" ref="M37" si="4">K37+L37</f>
        <v>499</v>
      </c>
    </row>
    <row r="38" spans="1:13" x14ac:dyDescent="0.2">
      <c r="A38" s="12"/>
      <c r="B38" s="6" t="s">
        <v>68</v>
      </c>
      <c r="C38" s="7">
        <v>284</v>
      </c>
      <c r="D38" s="27">
        <v>359</v>
      </c>
      <c r="E38" s="27">
        <v>300</v>
      </c>
      <c r="F38" s="8">
        <f t="shared" si="0"/>
        <v>659</v>
      </c>
      <c r="G38" s="9"/>
      <c r="H38" s="30"/>
      <c r="I38" s="15" t="s">
        <v>23</v>
      </c>
      <c r="J38" s="16">
        <f>SUM(J16:J37)</f>
        <v>6580</v>
      </c>
      <c r="K38" s="16">
        <f>SUM(K16:K37)</f>
        <v>7494</v>
      </c>
      <c r="L38" s="16">
        <f>SUM(L16:L37)</f>
        <v>7188</v>
      </c>
      <c r="M38" s="16">
        <f>SUM(M16:M37)</f>
        <v>14682</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16708</v>
      </c>
      <c r="D40" s="16">
        <f>SUM(D7:D39)</f>
        <v>16735</v>
      </c>
      <c r="E40" s="16">
        <f>SUM(E7:E39)</f>
        <v>16699</v>
      </c>
      <c r="F40" s="16">
        <f>SUM(F7:F39)</f>
        <v>33434</v>
      </c>
      <c r="G40" s="9"/>
      <c r="H40" s="10"/>
      <c r="I40" s="11" t="s">
        <v>60</v>
      </c>
      <c r="J40" s="31">
        <v>499</v>
      </c>
      <c r="K40" s="27">
        <v>482</v>
      </c>
      <c r="L40" s="27">
        <v>560</v>
      </c>
      <c r="M40" s="8">
        <f>K40+L40</f>
        <v>1042</v>
      </c>
    </row>
    <row r="41" spans="1:13" x14ac:dyDescent="0.2">
      <c r="A41" s="3" t="s">
        <v>73</v>
      </c>
      <c r="B41" s="25"/>
      <c r="C41" s="28"/>
      <c r="D41" s="28"/>
      <c r="E41" s="28"/>
      <c r="F41" s="29"/>
      <c r="G41" s="9"/>
      <c r="H41" s="13"/>
      <c r="I41" s="11" t="s">
        <v>62</v>
      </c>
      <c r="J41" s="31">
        <v>371</v>
      </c>
      <c r="K41" s="27">
        <v>372</v>
      </c>
      <c r="L41" s="27">
        <v>387</v>
      </c>
      <c r="M41" s="8">
        <f>K41+L41</f>
        <v>759</v>
      </c>
    </row>
    <row r="42" spans="1:13" x14ac:dyDescent="0.2">
      <c r="A42" s="5"/>
      <c r="B42" s="6" t="s">
        <v>75</v>
      </c>
      <c r="C42" s="7">
        <v>2041</v>
      </c>
      <c r="D42" s="27">
        <v>2102</v>
      </c>
      <c r="E42" s="27">
        <v>2097</v>
      </c>
      <c r="F42" s="8">
        <f>D42+E42</f>
        <v>4199</v>
      </c>
      <c r="G42" s="9"/>
      <c r="H42" s="13"/>
      <c r="I42" s="11" t="s">
        <v>64</v>
      </c>
      <c r="J42" s="31">
        <v>415</v>
      </c>
      <c r="K42" s="27">
        <v>431</v>
      </c>
      <c r="L42" s="27">
        <v>458</v>
      </c>
      <c r="M42" s="8">
        <f>K42+L42</f>
        <v>889</v>
      </c>
    </row>
    <row r="43" spans="1:13" x14ac:dyDescent="0.2">
      <c r="A43" s="12"/>
      <c r="B43" s="6" t="s">
        <v>77</v>
      </c>
      <c r="C43" s="7">
        <v>668</v>
      </c>
      <c r="D43" s="27">
        <v>737</v>
      </c>
      <c r="E43" s="27">
        <v>738</v>
      </c>
      <c r="F43" s="8">
        <f>D43+E43</f>
        <v>1475</v>
      </c>
      <c r="G43" s="9"/>
      <c r="H43" s="13"/>
      <c r="I43" s="11" t="s">
        <v>66</v>
      </c>
      <c r="J43" s="31">
        <v>781</v>
      </c>
      <c r="K43" s="27">
        <v>779</v>
      </c>
      <c r="L43" s="27">
        <v>829</v>
      </c>
      <c r="M43" s="8">
        <f>K43+L43</f>
        <v>1608</v>
      </c>
    </row>
    <row r="44" spans="1:13" x14ac:dyDescent="0.2">
      <c r="A44" s="12"/>
      <c r="B44" s="6" t="s">
        <v>79</v>
      </c>
      <c r="C44" s="7">
        <v>677</v>
      </c>
      <c r="D44" s="27">
        <v>702</v>
      </c>
      <c r="E44" s="27">
        <v>677</v>
      </c>
      <c r="F44" s="8">
        <f>D44+E44</f>
        <v>1379</v>
      </c>
      <c r="G44" s="9"/>
      <c r="H44" s="14"/>
      <c r="I44" s="15" t="s">
        <v>23</v>
      </c>
      <c r="J44" s="16">
        <f>SUM(J40:J43)</f>
        <v>2066</v>
      </c>
      <c r="K44" s="16">
        <f>SUM(K40:K43)</f>
        <v>2064</v>
      </c>
      <c r="L44" s="16">
        <f>SUM(L40:L43)</f>
        <v>2234</v>
      </c>
      <c r="M44" s="16">
        <f>SUM(M40:M43)</f>
        <v>4298</v>
      </c>
    </row>
    <row r="45" spans="1:13" x14ac:dyDescent="0.2">
      <c r="A45" s="12"/>
      <c r="B45" s="6" t="s">
        <v>81</v>
      </c>
      <c r="C45" s="7">
        <v>727</v>
      </c>
      <c r="D45" s="27">
        <v>768</v>
      </c>
      <c r="E45" s="27">
        <v>778</v>
      </c>
      <c r="F45" s="8">
        <f>D45+E45</f>
        <v>1546</v>
      </c>
      <c r="G45" s="9"/>
      <c r="H45" s="17" t="s">
        <v>69</v>
      </c>
      <c r="I45" s="18"/>
      <c r="J45" s="18"/>
      <c r="K45" s="18"/>
      <c r="L45" s="18"/>
      <c r="M45" s="19"/>
    </row>
    <row r="46" spans="1:13" x14ac:dyDescent="0.2">
      <c r="A46" s="20"/>
      <c r="B46" s="21" t="s">
        <v>23</v>
      </c>
      <c r="C46" s="16">
        <f>SUM(C42:C45)</f>
        <v>4113</v>
      </c>
      <c r="D46" s="16">
        <f>SUM(D42:D45)</f>
        <v>4309</v>
      </c>
      <c r="E46" s="16">
        <f>SUM(E42:E45)</f>
        <v>4290</v>
      </c>
      <c r="F46" s="16">
        <f>SUM(F42:F45)</f>
        <v>8599</v>
      </c>
      <c r="G46" s="9"/>
      <c r="H46" s="13"/>
      <c r="I46" s="11" t="s">
        <v>71</v>
      </c>
      <c r="J46" s="7">
        <v>606</v>
      </c>
      <c r="K46" s="27">
        <v>654</v>
      </c>
      <c r="L46" s="27">
        <v>641</v>
      </c>
      <c r="M46" s="8">
        <f>K46+L46</f>
        <v>1295</v>
      </c>
    </row>
    <row r="47" spans="1:13" x14ac:dyDescent="0.2">
      <c r="A47" s="3" t="s">
        <v>84</v>
      </c>
      <c r="B47" s="25"/>
      <c r="C47" s="28"/>
      <c r="D47" s="28"/>
      <c r="E47" s="28"/>
      <c r="F47" s="29"/>
      <c r="G47" s="9"/>
      <c r="H47" s="13"/>
      <c r="I47" s="11" t="s">
        <v>72</v>
      </c>
      <c r="J47" s="7">
        <v>648</v>
      </c>
      <c r="K47" s="27">
        <v>633</v>
      </c>
      <c r="L47" s="27">
        <v>608</v>
      </c>
      <c r="M47" s="8">
        <f>K47+L47</f>
        <v>1241</v>
      </c>
    </row>
    <row r="48" spans="1:13" x14ac:dyDescent="0.2">
      <c r="A48" s="5"/>
      <c r="B48" s="6" t="s">
        <v>86</v>
      </c>
      <c r="C48" s="7">
        <v>1158</v>
      </c>
      <c r="D48" s="27">
        <v>1153</v>
      </c>
      <c r="E48" s="27">
        <v>1147</v>
      </c>
      <c r="F48" s="8">
        <f>D48+E48</f>
        <v>2300</v>
      </c>
      <c r="G48" s="9"/>
      <c r="H48" s="13"/>
      <c r="I48" s="11" t="s">
        <v>74</v>
      </c>
      <c r="J48" s="7">
        <v>860</v>
      </c>
      <c r="K48" s="27">
        <v>762</v>
      </c>
      <c r="L48" s="27">
        <v>796</v>
      </c>
      <c r="M48" s="8">
        <f>K48+L48</f>
        <v>1558</v>
      </c>
    </row>
    <row r="49" spans="1:13" x14ac:dyDescent="0.2">
      <c r="A49" s="32"/>
      <c r="B49" s="6" t="s">
        <v>88</v>
      </c>
      <c r="C49" s="7">
        <v>291</v>
      </c>
      <c r="D49" s="27">
        <v>311</v>
      </c>
      <c r="E49" s="27">
        <v>299</v>
      </c>
      <c r="F49" s="8">
        <f>D49+E49</f>
        <v>610</v>
      </c>
      <c r="G49" s="9"/>
      <c r="H49" s="13"/>
      <c r="I49" s="11" t="s">
        <v>76</v>
      </c>
      <c r="J49" s="7">
        <v>857</v>
      </c>
      <c r="K49" s="27">
        <v>1009</v>
      </c>
      <c r="L49" s="27">
        <v>1015</v>
      </c>
      <c r="M49" s="8">
        <f t="shared" ref="M49:M58" si="5">K49+L49</f>
        <v>2024</v>
      </c>
    </row>
    <row r="50" spans="1:13" x14ac:dyDescent="0.2">
      <c r="A50" s="33"/>
      <c r="B50" s="21" t="s">
        <v>23</v>
      </c>
      <c r="C50" s="16">
        <f>SUM(C48:C49)</f>
        <v>1449</v>
      </c>
      <c r="D50" s="16">
        <f>SUM(D48:D49)</f>
        <v>1464</v>
      </c>
      <c r="E50" s="16">
        <f>SUM(E48:E49)</f>
        <v>1446</v>
      </c>
      <c r="F50" s="16">
        <f>SUM(F48:F49)</f>
        <v>2910</v>
      </c>
      <c r="G50" s="9"/>
      <c r="H50" s="13"/>
      <c r="I50" s="11" t="s">
        <v>78</v>
      </c>
      <c r="J50" s="7">
        <v>261</v>
      </c>
      <c r="K50" s="27">
        <v>306</v>
      </c>
      <c r="L50" s="27">
        <v>315</v>
      </c>
      <c r="M50" s="8">
        <f t="shared" si="5"/>
        <v>621</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0" t="s">
        <v>97</v>
      </c>
      <c r="C53" s="50"/>
      <c r="D53" s="50"/>
      <c r="E53" s="50"/>
      <c r="F53" s="50"/>
      <c r="G53" s="9"/>
      <c r="H53" s="13"/>
      <c r="I53" s="11" t="s">
        <v>83</v>
      </c>
      <c r="J53" s="7">
        <v>194</v>
      </c>
      <c r="K53" s="27">
        <v>201</v>
      </c>
      <c r="L53" s="27">
        <v>220</v>
      </c>
      <c r="M53" s="8">
        <f t="shared" si="5"/>
        <v>421</v>
      </c>
    </row>
    <row r="54" spans="1:13" x14ac:dyDescent="0.2">
      <c r="B54" s="50"/>
      <c r="C54" s="50"/>
      <c r="D54" s="50"/>
      <c r="E54" s="50"/>
      <c r="F54" s="50"/>
      <c r="G54" s="9"/>
      <c r="H54" s="13"/>
      <c r="I54" s="11" t="s">
        <v>85</v>
      </c>
      <c r="J54" s="7">
        <v>378</v>
      </c>
      <c r="K54" s="27">
        <v>429</v>
      </c>
      <c r="L54" s="27">
        <v>456</v>
      </c>
      <c r="M54" s="8">
        <f t="shared" si="5"/>
        <v>885</v>
      </c>
    </row>
    <row r="55" spans="1:13" x14ac:dyDescent="0.2">
      <c r="B55" s="50"/>
      <c r="C55" s="50"/>
      <c r="D55" s="50"/>
      <c r="E55" s="50"/>
      <c r="F55" s="50"/>
      <c r="G55" s="9"/>
      <c r="H55" s="13"/>
      <c r="I55" s="11" t="s">
        <v>87</v>
      </c>
      <c r="J55" s="7">
        <v>554</v>
      </c>
      <c r="K55" s="27">
        <v>641</v>
      </c>
      <c r="L55" s="27">
        <v>656</v>
      </c>
      <c r="M55" s="8">
        <f t="shared" si="5"/>
        <v>1297</v>
      </c>
    </row>
    <row r="56" spans="1:13" x14ac:dyDescent="0.2">
      <c r="B56" s="50"/>
      <c r="C56" s="50"/>
      <c r="D56" s="50"/>
      <c r="E56" s="50"/>
      <c r="F56" s="50"/>
      <c r="G56" s="9"/>
      <c r="H56" s="13"/>
      <c r="I56" s="11" t="s">
        <v>89</v>
      </c>
      <c r="J56" s="7">
        <v>440</v>
      </c>
      <c r="K56" s="27">
        <v>430</v>
      </c>
      <c r="L56" s="27">
        <v>452</v>
      </c>
      <c r="M56" s="8">
        <f t="shared" si="5"/>
        <v>882</v>
      </c>
    </row>
    <row r="57" spans="1:13" x14ac:dyDescent="0.2">
      <c r="B57" s="50"/>
      <c r="C57" s="50"/>
      <c r="D57" s="50"/>
      <c r="E57" s="50"/>
      <c r="F57" s="50"/>
      <c r="G57" s="9"/>
      <c r="H57" s="13"/>
      <c r="I57" s="11" t="s">
        <v>90</v>
      </c>
      <c r="J57" s="7">
        <v>676</v>
      </c>
      <c r="K57" s="27">
        <v>698</v>
      </c>
      <c r="L57" s="27">
        <v>682</v>
      </c>
      <c r="M57" s="8">
        <f t="shared" si="5"/>
        <v>1380</v>
      </c>
    </row>
    <row r="58" spans="1:13" x14ac:dyDescent="0.2">
      <c r="B58" s="50"/>
      <c r="C58" s="50"/>
      <c r="D58" s="50"/>
      <c r="E58" s="50"/>
      <c r="F58" s="50"/>
      <c r="G58" s="9"/>
      <c r="H58" s="13"/>
      <c r="I58" s="11" t="s">
        <v>91</v>
      </c>
      <c r="J58" s="7">
        <v>687</v>
      </c>
      <c r="K58" s="27">
        <v>819</v>
      </c>
      <c r="L58" s="27">
        <v>882</v>
      </c>
      <c r="M58" s="8">
        <f t="shared" si="5"/>
        <v>1701</v>
      </c>
    </row>
    <row r="59" spans="1:13" x14ac:dyDescent="0.2">
      <c r="B59" s="50"/>
      <c r="C59" s="50"/>
      <c r="D59" s="50"/>
      <c r="E59" s="50"/>
      <c r="F59" s="50"/>
      <c r="G59" s="9"/>
      <c r="H59" s="14"/>
      <c r="I59" s="15" t="s">
        <v>23</v>
      </c>
      <c r="J59" s="16">
        <f>SUM(J46:J58)</f>
        <v>6270</v>
      </c>
      <c r="K59" s="16">
        <f t="shared" ref="K59:M59" si="6">SUM(K46:K58)</f>
        <v>6707</v>
      </c>
      <c r="L59" s="16">
        <f t="shared" si="6"/>
        <v>6836</v>
      </c>
      <c r="M59" s="16">
        <f t="shared" si="6"/>
        <v>13543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41210</v>
      </c>
      <c r="K62" s="23">
        <f>D40+D46+D50+K14+K38+K44+K59</f>
        <v>43249</v>
      </c>
      <c r="L62" s="23">
        <f>E40+E46+E50+L14+L38+L44+L59</f>
        <v>43297</v>
      </c>
      <c r="M62" s="23">
        <f>F40+F46+F50+M14+M38+M44+M59</f>
        <v>86546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35</v>
      </c>
      <c r="L71" s="27">
        <v>6</v>
      </c>
      <c r="M71" s="8">
        <f t="shared" ref="M71:M77" si="8">K71+L71</f>
        <v>41</v>
      </c>
    </row>
    <row r="72" spans="1:13" x14ac:dyDescent="0.2">
      <c r="A72" s="12"/>
      <c r="B72" s="6" t="s">
        <v>10</v>
      </c>
      <c r="C72" s="7">
        <v>91</v>
      </c>
      <c r="D72" s="27">
        <v>59</v>
      </c>
      <c r="E72" s="27">
        <v>55</v>
      </c>
      <c r="F72" s="8">
        <f t="shared" si="7"/>
        <v>114</v>
      </c>
      <c r="G72" s="9"/>
      <c r="H72" s="13"/>
      <c r="I72" s="11" t="s">
        <v>11</v>
      </c>
      <c r="J72" s="7">
        <v>125</v>
      </c>
      <c r="K72" s="27">
        <v>94</v>
      </c>
      <c r="L72" s="27">
        <v>68</v>
      </c>
      <c r="M72" s="8">
        <f t="shared" si="8"/>
        <v>162</v>
      </c>
    </row>
    <row r="73" spans="1:13" x14ac:dyDescent="0.2">
      <c r="A73" s="12"/>
      <c r="B73" s="6" t="s">
        <v>12</v>
      </c>
      <c r="C73" s="7">
        <v>39</v>
      </c>
      <c r="D73" s="27">
        <v>23</v>
      </c>
      <c r="E73" s="27">
        <v>25</v>
      </c>
      <c r="F73" s="8">
        <f t="shared" si="7"/>
        <v>48</v>
      </c>
      <c r="G73" s="9"/>
      <c r="H73" s="13"/>
      <c r="I73" s="11" t="s">
        <v>13</v>
      </c>
      <c r="J73" s="7">
        <v>3</v>
      </c>
      <c r="K73" s="27">
        <v>2</v>
      </c>
      <c r="L73" s="27">
        <v>1</v>
      </c>
      <c r="M73" s="8">
        <f t="shared" si="8"/>
        <v>3</v>
      </c>
    </row>
    <row r="74" spans="1:13" x14ac:dyDescent="0.2">
      <c r="A74" s="12"/>
      <c r="B74" s="6" t="s">
        <v>14</v>
      </c>
      <c r="C74" s="7">
        <v>91</v>
      </c>
      <c r="D74" s="27">
        <v>58</v>
      </c>
      <c r="E74" s="27">
        <v>50</v>
      </c>
      <c r="F74" s="8">
        <f t="shared" si="7"/>
        <v>108</v>
      </c>
      <c r="G74" s="9"/>
      <c r="H74" s="13"/>
      <c r="I74" s="11" t="s">
        <v>15</v>
      </c>
      <c r="J74" s="7">
        <v>11</v>
      </c>
      <c r="K74" s="27">
        <v>6</v>
      </c>
      <c r="L74" s="27">
        <v>5</v>
      </c>
      <c r="M74" s="8">
        <f t="shared" si="8"/>
        <v>11</v>
      </c>
    </row>
    <row r="75" spans="1:13" x14ac:dyDescent="0.2">
      <c r="A75" s="12"/>
      <c r="B75" s="6" t="s">
        <v>16</v>
      </c>
      <c r="C75" s="7">
        <v>85</v>
      </c>
      <c r="D75" s="27">
        <v>47</v>
      </c>
      <c r="E75" s="27">
        <v>52</v>
      </c>
      <c r="F75" s="8">
        <f t="shared" si="7"/>
        <v>99</v>
      </c>
      <c r="G75" s="9"/>
      <c r="H75" s="13"/>
      <c r="I75" s="11" t="s">
        <v>17</v>
      </c>
      <c r="J75" s="7">
        <v>155</v>
      </c>
      <c r="K75" s="27">
        <v>67</v>
      </c>
      <c r="L75" s="27">
        <v>90</v>
      </c>
      <c r="M75" s="8">
        <f t="shared" si="8"/>
        <v>157</v>
      </c>
    </row>
    <row r="76" spans="1:13" x14ac:dyDescent="0.2">
      <c r="A76" s="12"/>
      <c r="B76" s="6" t="s">
        <v>18</v>
      </c>
      <c r="C76" s="7">
        <v>123</v>
      </c>
      <c r="D76" s="27">
        <v>57</v>
      </c>
      <c r="E76" s="27">
        <v>90</v>
      </c>
      <c r="F76" s="8">
        <f t="shared" si="7"/>
        <v>147</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57</v>
      </c>
      <c r="E78" s="27">
        <v>34</v>
      </c>
      <c r="F78" s="8">
        <f t="shared" si="7"/>
        <v>91</v>
      </c>
      <c r="G78" s="9"/>
      <c r="H78" s="14"/>
      <c r="I78" s="15" t="s">
        <v>23</v>
      </c>
      <c r="J78" s="16">
        <f>SUM(J71:J77)</f>
        <v>346</v>
      </c>
      <c r="K78" s="16">
        <f>SUM(K71:K77)</f>
        <v>218</v>
      </c>
      <c r="L78" s="16">
        <f>SUM(L71:L77)</f>
        <v>174</v>
      </c>
      <c r="M78" s="16">
        <f>SUM(M71:M77)</f>
        <v>392</v>
      </c>
    </row>
    <row r="79" spans="1:13" x14ac:dyDescent="0.2">
      <c r="A79" s="12"/>
      <c r="B79" s="6" t="s">
        <v>24</v>
      </c>
      <c r="C79" s="7">
        <v>39</v>
      </c>
      <c r="D79" s="27">
        <v>31</v>
      </c>
      <c r="E79" s="27">
        <v>25</v>
      </c>
      <c r="F79" s="8">
        <f t="shared" si="7"/>
        <v>56</v>
      </c>
      <c r="G79" s="9"/>
      <c r="H79" s="17" t="s">
        <v>25</v>
      </c>
      <c r="I79" s="28"/>
      <c r="J79" s="28"/>
      <c r="K79" s="28"/>
      <c r="L79" s="28"/>
      <c r="M79" s="29"/>
    </row>
    <row r="80" spans="1:13" x14ac:dyDescent="0.2">
      <c r="A80" s="12"/>
      <c r="B80" s="6" t="s">
        <v>26</v>
      </c>
      <c r="C80" s="7">
        <v>50</v>
      </c>
      <c r="D80" s="27">
        <v>33</v>
      </c>
      <c r="E80" s="27">
        <v>37</v>
      </c>
      <c r="F80" s="8">
        <f t="shared" si="7"/>
        <v>70</v>
      </c>
      <c r="G80" s="9"/>
      <c r="H80" s="10"/>
      <c r="I80" s="11" t="s">
        <v>27</v>
      </c>
      <c r="J80" s="7">
        <v>5</v>
      </c>
      <c r="K80" s="27">
        <v>3</v>
      </c>
      <c r="L80" s="27">
        <v>2</v>
      </c>
      <c r="M80" s="8">
        <f t="shared" ref="M80:M84" si="9">K80+L80</f>
        <v>5</v>
      </c>
    </row>
    <row r="81" spans="1:13" x14ac:dyDescent="0.2">
      <c r="A81" s="12"/>
      <c r="B81" s="6" t="s">
        <v>28</v>
      </c>
      <c r="C81" s="7">
        <v>43</v>
      </c>
      <c r="D81" s="27">
        <v>27</v>
      </c>
      <c r="E81" s="27">
        <v>32</v>
      </c>
      <c r="F81" s="8">
        <f t="shared" si="7"/>
        <v>59</v>
      </c>
      <c r="G81" s="9"/>
      <c r="H81" s="30"/>
      <c r="I81" s="11" t="s">
        <v>29</v>
      </c>
      <c r="J81" s="7">
        <v>0</v>
      </c>
      <c r="K81" s="27">
        <v>0</v>
      </c>
      <c r="L81" s="27">
        <v>0</v>
      </c>
      <c r="M81" s="8">
        <f t="shared" si="9"/>
        <v>0</v>
      </c>
    </row>
    <row r="82" spans="1:13" x14ac:dyDescent="0.2">
      <c r="A82" s="12"/>
      <c r="B82" s="6" t="s">
        <v>30</v>
      </c>
      <c r="C82" s="7">
        <v>41</v>
      </c>
      <c r="D82" s="27">
        <v>23</v>
      </c>
      <c r="E82" s="27">
        <v>27</v>
      </c>
      <c r="F82" s="8">
        <f t="shared" si="7"/>
        <v>50</v>
      </c>
      <c r="G82" s="9"/>
      <c r="H82" s="30"/>
      <c r="I82" s="11" t="s">
        <v>31</v>
      </c>
      <c r="J82" s="7">
        <v>4</v>
      </c>
      <c r="K82" s="27">
        <v>4</v>
      </c>
      <c r="L82" s="27">
        <v>0</v>
      </c>
      <c r="M82" s="8">
        <f t="shared" si="9"/>
        <v>4</v>
      </c>
    </row>
    <row r="83" spans="1:13" x14ac:dyDescent="0.2">
      <c r="A83" s="12"/>
      <c r="B83" s="6" t="s">
        <v>32</v>
      </c>
      <c r="C83" s="7">
        <v>50</v>
      </c>
      <c r="D83" s="27">
        <v>42</v>
      </c>
      <c r="E83" s="27">
        <v>38</v>
      </c>
      <c r="F83" s="8">
        <f t="shared" si="7"/>
        <v>80</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29</v>
      </c>
      <c r="F85" s="8">
        <f t="shared" si="7"/>
        <v>77</v>
      </c>
      <c r="G85" s="9"/>
      <c r="H85" s="30"/>
      <c r="I85" s="11" t="s">
        <v>37</v>
      </c>
      <c r="J85" s="7">
        <v>2</v>
      </c>
      <c r="K85" s="27">
        <v>0</v>
      </c>
      <c r="L85" s="27">
        <v>2</v>
      </c>
      <c r="M85" s="8">
        <f>K85+L85</f>
        <v>2</v>
      </c>
    </row>
    <row r="86" spans="1:13" x14ac:dyDescent="0.2">
      <c r="A86" s="12"/>
      <c r="B86" s="6" t="s">
        <v>38</v>
      </c>
      <c r="C86" s="7">
        <v>46</v>
      </c>
      <c r="D86" s="27">
        <v>36</v>
      </c>
      <c r="E86" s="27">
        <v>21</v>
      </c>
      <c r="F86" s="8">
        <f t="shared" si="7"/>
        <v>57</v>
      </c>
      <c r="G86" s="9"/>
      <c r="H86" s="30"/>
      <c r="I86" s="11" t="s">
        <v>39</v>
      </c>
      <c r="J86" s="7">
        <v>14</v>
      </c>
      <c r="K86" s="27">
        <v>9</v>
      </c>
      <c r="L86" s="27">
        <v>8</v>
      </c>
      <c r="M86" s="8">
        <f t="shared" ref="M86:M91" si="10">K86+L86</f>
        <v>17</v>
      </c>
    </row>
    <row r="87" spans="1:13" x14ac:dyDescent="0.2">
      <c r="A87" s="12"/>
      <c r="B87" s="6" t="s">
        <v>40</v>
      </c>
      <c r="C87" s="7">
        <v>66</v>
      </c>
      <c r="D87" s="27">
        <v>63</v>
      </c>
      <c r="E87" s="27">
        <v>38</v>
      </c>
      <c r="F87" s="8">
        <f t="shared" si="7"/>
        <v>101</v>
      </c>
      <c r="G87" s="9"/>
      <c r="H87" s="30"/>
      <c r="I87" s="11" t="s">
        <v>41</v>
      </c>
      <c r="J87" s="7">
        <v>40</v>
      </c>
      <c r="K87" s="27">
        <v>23</v>
      </c>
      <c r="L87" s="27">
        <v>19</v>
      </c>
      <c r="M87" s="8">
        <f t="shared" si="10"/>
        <v>42</v>
      </c>
    </row>
    <row r="88" spans="1:13" x14ac:dyDescent="0.2">
      <c r="A88" s="12"/>
      <c r="B88" s="6" t="s">
        <v>42</v>
      </c>
      <c r="C88" s="7">
        <v>36</v>
      </c>
      <c r="D88" s="27">
        <v>23</v>
      </c>
      <c r="E88" s="27">
        <v>33</v>
      </c>
      <c r="F88" s="8">
        <f t="shared" si="7"/>
        <v>56</v>
      </c>
      <c r="G88" s="9"/>
      <c r="H88" s="30"/>
      <c r="I88" s="11" t="s">
        <v>43</v>
      </c>
      <c r="J88" s="7">
        <v>0</v>
      </c>
      <c r="K88" s="27">
        <v>0</v>
      </c>
      <c r="L88" s="27">
        <v>0</v>
      </c>
      <c r="M88" s="8">
        <f t="shared" si="10"/>
        <v>0</v>
      </c>
    </row>
    <row r="89" spans="1:13" x14ac:dyDescent="0.2">
      <c r="A89" s="12"/>
      <c r="B89" s="6" t="s">
        <v>44</v>
      </c>
      <c r="C89" s="7">
        <v>48</v>
      </c>
      <c r="D89" s="27">
        <v>33</v>
      </c>
      <c r="E89" s="27">
        <v>33</v>
      </c>
      <c r="F89" s="8">
        <f t="shared" si="7"/>
        <v>66</v>
      </c>
      <c r="G89" s="9"/>
      <c r="H89" s="30"/>
      <c r="I89" s="11" t="s">
        <v>45</v>
      </c>
      <c r="J89" s="7">
        <v>164</v>
      </c>
      <c r="K89" s="27">
        <v>91</v>
      </c>
      <c r="L89" s="27">
        <v>94</v>
      </c>
      <c r="M89" s="8">
        <f t="shared" si="10"/>
        <v>185</v>
      </c>
    </row>
    <row r="90" spans="1:13" x14ac:dyDescent="0.2">
      <c r="A90" s="12"/>
      <c r="B90" s="6" t="s">
        <v>46</v>
      </c>
      <c r="C90" s="7">
        <v>30</v>
      </c>
      <c r="D90" s="27">
        <v>24</v>
      </c>
      <c r="E90" s="27">
        <v>15</v>
      </c>
      <c r="F90" s="8">
        <f t="shared" si="7"/>
        <v>39</v>
      </c>
      <c r="G90" s="9"/>
      <c r="H90" s="30"/>
      <c r="I90" s="11" t="s">
        <v>47</v>
      </c>
      <c r="J90" s="7">
        <v>135</v>
      </c>
      <c r="K90" s="27">
        <v>72</v>
      </c>
      <c r="L90" s="27">
        <v>70</v>
      </c>
      <c r="M90" s="8">
        <f t="shared" si="10"/>
        <v>142</v>
      </c>
    </row>
    <row r="91" spans="1:13" x14ac:dyDescent="0.2">
      <c r="A91" s="12"/>
      <c r="B91" s="6" t="s">
        <v>48</v>
      </c>
      <c r="C91" s="7">
        <v>86</v>
      </c>
      <c r="D91" s="27">
        <v>46</v>
      </c>
      <c r="E91" s="27">
        <v>69</v>
      </c>
      <c r="F91" s="8">
        <f t="shared" si="7"/>
        <v>115</v>
      </c>
      <c r="G91" s="9"/>
      <c r="H91" s="30"/>
      <c r="I91" s="11" t="s">
        <v>49</v>
      </c>
      <c r="J91" s="7">
        <v>21</v>
      </c>
      <c r="K91" s="27">
        <v>8</v>
      </c>
      <c r="L91" s="27">
        <v>18</v>
      </c>
      <c r="M91" s="8">
        <f t="shared" si="10"/>
        <v>26</v>
      </c>
    </row>
    <row r="92" spans="1:13" x14ac:dyDescent="0.2">
      <c r="A92" s="12"/>
      <c r="B92" s="6" t="s">
        <v>50</v>
      </c>
      <c r="C92" s="7">
        <v>56</v>
      </c>
      <c r="D92" s="27">
        <v>33</v>
      </c>
      <c r="E92" s="27">
        <v>41</v>
      </c>
      <c r="F92" s="8">
        <f t="shared" si="7"/>
        <v>74</v>
      </c>
      <c r="G92" s="9"/>
      <c r="H92" s="30"/>
      <c r="I92" s="11" t="s">
        <v>51</v>
      </c>
      <c r="J92" s="7">
        <v>15</v>
      </c>
      <c r="K92" s="27">
        <v>12</v>
      </c>
      <c r="L92" s="27">
        <v>12</v>
      </c>
      <c r="M92" s="8">
        <f>K92+L92</f>
        <v>24</v>
      </c>
    </row>
    <row r="93" spans="1:13" x14ac:dyDescent="0.2">
      <c r="A93" s="12"/>
      <c r="B93" s="6" t="s">
        <v>52</v>
      </c>
      <c r="C93" s="7">
        <v>64</v>
      </c>
      <c r="D93" s="27">
        <v>51</v>
      </c>
      <c r="E93" s="27">
        <v>48</v>
      </c>
      <c r="F93" s="8">
        <f t="shared" si="7"/>
        <v>99</v>
      </c>
      <c r="G93" s="9"/>
      <c r="H93" s="30"/>
      <c r="I93" s="11" t="s">
        <v>53</v>
      </c>
      <c r="J93" s="7">
        <v>2</v>
      </c>
      <c r="K93" s="27">
        <v>2</v>
      </c>
      <c r="L93" s="27">
        <v>0</v>
      </c>
      <c r="M93" s="8">
        <f>K93+L93</f>
        <v>2</v>
      </c>
    </row>
    <row r="94" spans="1:13" x14ac:dyDescent="0.2">
      <c r="A94" s="12"/>
      <c r="B94" s="6" t="s">
        <v>54</v>
      </c>
      <c r="C94" s="7">
        <v>121</v>
      </c>
      <c r="D94" s="27">
        <v>100</v>
      </c>
      <c r="E94" s="27">
        <v>78</v>
      </c>
      <c r="F94" s="8">
        <f t="shared" si="7"/>
        <v>178</v>
      </c>
      <c r="G94" s="9"/>
      <c r="H94" s="30"/>
      <c r="I94" s="11" t="s">
        <v>55</v>
      </c>
      <c r="J94" s="7">
        <v>3</v>
      </c>
      <c r="K94" s="27">
        <v>3</v>
      </c>
      <c r="L94" s="27">
        <v>3</v>
      </c>
      <c r="M94" s="8">
        <f>K94+L94</f>
        <v>6</v>
      </c>
    </row>
    <row r="95" spans="1:13" x14ac:dyDescent="0.2">
      <c r="A95" s="12"/>
      <c r="B95" s="6" t="s">
        <v>56</v>
      </c>
      <c r="C95" s="7">
        <v>77</v>
      </c>
      <c r="D95" s="27">
        <v>57</v>
      </c>
      <c r="E95" s="27">
        <v>67</v>
      </c>
      <c r="F95" s="8">
        <f t="shared" si="7"/>
        <v>124</v>
      </c>
      <c r="G95" s="9"/>
      <c r="H95" s="13"/>
      <c r="I95" s="11" t="s">
        <v>106</v>
      </c>
      <c r="J95" s="7">
        <v>10</v>
      </c>
      <c r="K95" s="27">
        <v>8</v>
      </c>
      <c r="L95" s="27">
        <v>3</v>
      </c>
      <c r="M95" s="8">
        <f t="shared" ref="M95:M99" si="11">K95+L95</f>
        <v>11</v>
      </c>
    </row>
    <row r="96" spans="1:13" x14ac:dyDescent="0.2">
      <c r="A96" s="12"/>
      <c r="B96" s="6" t="s">
        <v>57</v>
      </c>
      <c r="C96" s="7">
        <v>75</v>
      </c>
      <c r="D96" s="27">
        <v>67</v>
      </c>
      <c r="E96" s="27">
        <v>38</v>
      </c>
      <c r="F96" s="8">
        <f t="shared" si="7"/>
        <v>105</v>
      </c>
      <c r="G96" s="9"/>
      <c r="H96" s="30"/>
      <c r="I96" s="11" t="s">
        <v>107</v>
      </c>
      <c r="J96" s="7">
        <v>4</v>
      </c>
      <c r="K96" s="27">
        <v>1</v>
      </c>
      <c r="L96" s="27">
        <v>3</v>
      </c>
      <c r="M96" s="8">
        <f t="shared" si="11"/>
        <v>4</v>
      </c>
    </row>
    <row r="97" spans="1:13" x14ac:dyDescent="0.2">
      <c r="A97" s="12"/>
      <c r="B97" s="6" t="s">
        <v>59</v>
      </c>
      <c r="C97" s="7">
        <v>90</v>
      </c>
      <c r="D97" s="27">
        <v>77</v>
      </c>
      <c r="E97" s="27">
        <v>66</v>
      </c>
      <c r="F97" s="8">
        <f t="shared" si="7"/>
        <v>143</v>
      </c>
      <c r="G97" s="9"/>
      <c r="H97" s="30"/>
      <c r="I97" s="11" t="s">
        <v>108</v>
      </c>
      <c r="J97" s="7">
        <v>10</v>
      </c>
      <c r="K97" s="27">
        <v>4</v>
      </c>
      <c r="L97" s="27">
        <v>6</v>
      </c>
      <c r="M97" s="8">
        <f t="shared" si="11"/>
        <v>10</v>
      </c>
    </row>
    <row r="98" spans="1:13" x14ac:dyDescent="0.2">
      <c r="A98" s="12"/>
      <c r="B98" s="6" t="s">
        <v>61</v>
      </c>
      <c r="C98" s="7">
        <v>60</v>
      </c>
      <c r="D98" s="27">
        <v>48</v>
      </c>
      <c r="E98" s="27">
        <v>49</v>
      </c>
      <c r="F98" s="8">
        <f t="shared" si="7"/>
        <v>97</v>
      </c>
      <c r="G98" s="9"/>
      <c r="H98" s="30"/>
      <c r="I98" s="11" t="s">
        <v>109</v>
      </c>
      <c r="J98" s="7">
        <v>8</v>
      </c>
      <c r="K98" s="27">
        <v>9</v>
      </c>
      <c r="L98" s="27">
        <v>6</v>
      </c>
      <c r="M98" s="8">
        <f t="shared" si="11"/>
        <v>15</v>
      </c>
    </row>
    <row r="99" spans="1:13" x14ac:dyDescent="0.2">
      <c r="A99" s="12"/>
      <c r="B99" s="6" t="s">
        <v>63</v>
      </c>
      <c r="C99" s="7">
        <v>46</v>
      </c>
      <c r="D99" s="27">
        <v>39</v>
      </c>
      <c r="E99" s="27">
        <v>16</v>
      </c>
      <c r="F99" s="8">
        <f t="shared" si="7"/>
        <v>55</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5</v>
      </c>
      <c r="D101" s="27">
        <v>5</v>
      </c>
      <c r="E101" s="27">
        <v>6</v>
      </c>
      <c r="F101" s="8">
        <f t="shared" si="7"/>
        <v>11</v>
      </c>
      <c r="G101" s="9"/>
      <c r="H101" s="30"/>
      <c r="I101" s="11" t="s">
        <v>112</v>
      </c>
      <c r="J101" s="7">
        <v>10</v>
      </c>
      <c r="K101" s="27">
        <v>4</v>
      </c>
      <c r="L101" s="27">
        <v>8</v>
      </c>
      <c r="M101" s="8">
        <f t="shared" ref="M101" si="12">K101+L101</f>
        <v>12</v>
      </c>
    </row>
    <row r="102" spans="1:13" x14ac:dyDescent="0.2">
      <c r="A102" s="12"/>
      <c r="B102" s="6" t="s">
        <v>68</v>
      </c>
      <c r="C102" s="7">
        <v>17</v>
      </c>
      <c r="D102" s="27">
        <v>13</v>
      </c>
      <c r="E102" s="27">
        <v>14</v>
      </c>
      <c r="F102" s="8">
        <f t="shared" si="7"/>
        <v>27</v>
      </c>
      <c r="G102" s="9"/>
      <c r="H102" s="30"/>
      <c r="I102" s="15" t="s">
        <v>23</v>
      </c>
      <c r="J102" s="16">
        <f>SUM(J80:J101)</f>
        <v>469</v>
      </c>
      <c r="K102" s="16">
        <f>SUM(K80:K101)</f>
        <v>266</v>
      </c>
      <c r="L102" s="16">
        <f>SUM(L80:L101)</f>
        <v>268</v>
      </c>
      <c r="M102" s="16">
        <f>SUM(M80:M101)</f>
        <v>534</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1767</v>
      </c>
      <c r="D104" s="16">
        <f>SUM(D71:D103)</f>
        <v>1263</v>
      </c>
      <c r="E104" s="16">
        <f>SUM(E71:E103)</f>
        <v>1169</v>
      </c>
      <c r="F104" s="16">
        <f>SUM(F71:F103)</f>
        <v>2432</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44</v>
      </c>
      <c r="E106" s="27">
        <v>51</v>
      </c>
      <c r="F106" s="8">
        <f>D106+E106</f>
        <v>95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126</v>
      </c>
      <c r="D108" s="27">
        <v>105</v>
      </c>
      <c r="E108" s="27">
        <v>47</v>
      </c>
      <c r="F108" s="8">
        <f>D108+E108</f>
        <v>152</v>
      </c>
      <c r="G108" s="9"/>
      <c r="H108" s="14"/>
      <c r="I108" s="15" t="s">
        <v>23</v>
      </c>
      <c r="J108" s="16">
        <f>SUM(J104:J107)</f>
        <v>24</v>
      </c>
      <c r="K108" s="16">
        <f>SUM(K104:K107)</f>
        <v>8</v>
      </c>
      <c r="L108" s="16">
        <f>SUM(L104:L107)</f>
        <v>21</v>
      </c>
      <c r="M108" s="16">
        <f>SUM(M104:M107)</f>
        <v>29</v>
      </c>
    </row>
    <row r="109" spans="1:13" x14ac:dyDescent="0.2">
      <c r="A109" s="12"/>
      <c r="B109" s="6" t="s">
        <v>81</v>
      </c>
      <c r="C109" s="7">
        <v>37</v>
      </c>
      <c r="D109" s="27">
        <v>24</v>
      </c>
      <c r="E109" s="27">
        <v>27</v>
      </c>
      <c r="F109" s="8">
        <f>D109+E109</f>
        <v>51</v>
      </c>
      <c r="G109" s="9"/>
      <c r="H109" s="17" t="s">
        <v>69</v>
      </c>
      <c r="I109" s="18"/>
      <c r="J109" s="18"/>
      <c r="K109" s="18"/>
      <c r="L109" s="18"/>
      <c r="M109" s="19"/>
    </row>
    <row r="110" spans="1:13" x14ac:dyDescent="0.2">
      <c r="A110" s="20"/>
      <c r="B110" s="21" t="s">
        <v>23</v>
      </c>
      <c r="C110" s="16">
        <f>SUM(C106:C109)</f>
        <v>244</v>
      </c>
      <c r="D110" s="16">
        <f>SUM(D106:D109)</f>
        <v>184</v>
      </c>
      <c r="E110" s="16">
        <f>SUM(E106:E109)</f>
        <v>129</v>
      </c>
      <c r="F110" s="16">
        <f>SUM(F106:F109)</f>
        <v>313</v>
      </c>
      <c r="G110" s="9"/>
      <c r="H110" s="13"/>
      <c r="I110" s="11" t="s">
        <v>71</v>
      </c>
      <c r="J110" s="7">
        <v>74</v>
      </c>
      <c r="K110" s="27">
        <v>45</v>
      </c>
      <c r="L110" s="27">
        <v>40</v>
      </c>
      <c r="M110" s="8">
        <f>K110+L110</f>
        <v>85</v>
      </c>
    </row>
    <row r="111" spans="1:13" x14ac:dyDescent="0.2">
      <c r="A111" s="3" t="s">
        <v>84</v>
      </c>
      <c r="B111" s="25"/>
      <c r="C111" s="28"/>
      <c r="D111" s="28"/>
      <c r="E111" s="28"/>
      <c r="F111" s="29"/>
      <c r="G111" s="9"/>
      <c r="H111" s="13"/>
      <c r="I111" s="11" t="s">
        <v>72</v>
      </c>
      <c r="J111" s="7">
        <v>91</v>
      </c>
      <c r="K111" s="27">
        <v>63</v>
      </c>
      <c r="L111" s="27">
        <v>56</v>
      </c>
      <c r="M111" s="8">
        <f>K111+L111</f>
        <v>119</v>
      </c>
    </row>
    <row r="112" spans="1:13" x14ac:dyDescent="0.2">
      <c r="A112" s="5"/>
      <c r="B112" s="6" t="s">
        <v>86</v>
      </c>
      <c r="C112" s="7">
        <v>22</v>
      </c>
      <c r="D112" s="27">
        <v>18</v>
      </c>
      <c r="E112" s="27">
        <v>10</v>
      </c>
      <c r="F112" s="8">
        <f>D112+E112</f>
        <v>28</v>
      </c>
      <c r="G112" s="9"/>
      <c r="H112" s="13"/>
      <c r="I112" s="11" t="s">
        <v>74</v>
      </c>
      <c r="J112" s="7">
        <v>223</v>
      </c>
      <c r="K112" s="27">
        <v>119</v>
      </c>
      <c r="L112" s="27">
        <v>144</v>
      </c>
      <c r="M112" s="8">
        <f>K112+L112</f>
        <v>263</v>
      </c>
    </row>
    <row r="113" spans="1:13" x14ac:dyDescent="0.2">
      <c r="A113" s="32"/>
      <c r="B113" s="6" t="s">
        <v>88</v>
      </c>
      <c r="C113" s="7">
        <v>12</v>
      </c>
      <c r="D113" s="27">
        <v>6</v>
      </c>
      <c r="E113" s="27">
        <v>6</v>
      </c>
      <c r="F113" s="8">
        <f>D113+E113</f>
        <v>12</v>
      </c>
      <c r="G113" s="9"/>
      <c r="H113" s="13"/>
      <c r="I113" s="11" t="s">
        <v>76</v>
      </c>
      <c r="J113" s="7">
        <v>36</v>
      </c>
      <c r="K113" s="27">
        <v>17</v>
      </c>
      <c r="L113" s="27">
        <v>33</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69</v>
      </c>
      <c r="K121" s="27">
        <v>42</v>
      </c>
      <c r="L121" s="27">
        <v>41</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532</v>
      </c>
      <c r="K123" s="16">
        <f t="shared" ref="K123:M123" si="14">SUM(K110:K122)</f>
        <v>314</v>
      </c>
      <c r="L123" s="16">
        <f t="shared" si="14"/>
        <v>342</v>
      </c>
      <c r="M123" s="16">
        <f t="shared" si="14"/>
        <v>656</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3416</v>
      </c>
      <c r="K126" s="23">
        <f>D104+D110+D114+K78+K102+K108+K123</f>
        <v>2277</v>
      </c>
      <c r="L126" s="23">
        <f>E104+E110+E114+L78+L102+L108+L123</f>
        <v>2119</v>
      </c>
      <c r="M126" s="23">
        <f>F104+F110+F114+M78+M102+M108+M123</f>
        <v>4396</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v>179</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179</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179</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令和9</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K87+L87</f>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tabSelected="1" zoomScaleNormal="100" workbookViewId="0">
      <selection activeCell="L102" sqref="L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285</v>
      </c>
      <c r="E7" s="27">
        <v>310</v>
      </c>
      <c r="F7" s="8">
        <f t="shared" ref="F7:F39" si="0">D7+E7</f>
        <v>595</v>
      </c>
      <c r="G7" s="9"/>
      <c r="H7" s="10"/>
      <c r="I7" s="11" t="s">
        <v>9</v>
      </c>
      <c r="J7" s="7">
        <v>615</v>
      </c>
      <c r="K7" s="27">
        <v>712</v>
      </c>
      <c r="L7" s="27">
        <v>730</v>
      </c>
      <c r="M7" s="8">
        <f t="shared" ref="M7:M13" si="1">K7+L7</f>
        <v>1442</v>
      </c>
    </row>
    <row r="8" spans="1:13" x14ac:dyDescent="0.2">
      <c r="A8" s="12"/>
      <c r="B8" s="6" t="s">
        <v>10</v>
      </c>
      <c r="C8" s="7">
        <v>373</v>
      </c>
      <c r="D8" s="27">
        <v>305</v>
      </c>
      <c r="E8" s="27">
        <v>340</v>
      </c>
      <c r="F8" s="8">
        <f t="shared" si="0"/>
        <v>645</v>
      </c>
      <c r="G8" s="9"/>
      <c r="H8" s="13"/>
      <c r="I8" s="11" t="s">
        <v>11</v>
      </c>
      <c r="J8" s="7">
        <v>2101</v>
      </c>
      <c r="K8" s="27">
        <v>2317</v>
      </c>
      <c r="L8" s="27">
        <v>2455</v>
      </c>
      <c r="M8" s="8">
        <f t="shared" si="1"/>
        <v>4772</v>
      </c>
    </row>
    <row r="9" spans="1:13" x14ac:dyDescent="0.2">
      <c r="A9" s="12"/>
      <c r="B9" s="6" t="s">
        <v>12</v>
      </c>
      <c r="C9" s="7">
        <v>565</v>
      </c>
      <c r="D9" s="27">
        <v>570</v>
      </c>
      <c r="E9" s="27">
        <v>573</v>
      </c>
      <c r="F9" s="8">
        <f t="shared" si="0"/>
        <v>1143</v>
      </c>
      <c r="G9" s="9"/>
      <c r="H9" s="13"/>
      <c r="I9" s="11" t="s">
        <v>13</v>
      </c>
      <c r="J9" s="7">
        <v>113</v>
      </c>
      <c r="K9" s="27">
        <v>132</v>
      </c>
      <c r="L9" s="27">
        <v>118</v>
      </c>
      <c r="M9" s="8">
        <f t="shared" si="1"/>
        <v>250</v>
      </c>
    </row>
    <row r="10" spans="1:13" x14ac:dyDescent="0.2">
      <c r="A10" s="12"/>
      <c r="B10" s="6" t="s">
        <v>14</v>
      </c>
      <c r="C10" s="7">
        <v>721</v>
      </c>
      <c r="D10" s="27">
        <v>692</v>
      </c>
      <c r="E10" s="27">
        <v>736</v>
      </c>
      <c r="F10" s="8">
        <f t="shared" si="0"/>
        <v>1428</v>
      </c>
      <c r="G10" s="9"/>
      <c r="H10" s="13"/>
      <c r="I10" s="11" t="s">
        <v>15</v>
      </c>
      <c r="J10" s="7">
        <v>236</v>
      </c>
      <c r="K10" s="27">
        <v>280</v>
      </c>
      <c r="L10" s="27">
        <v>256</v>
      </c>
      <c r="M10" s="8">
        <f t="shared" si="1"/>
        <v>536</v>
      </c>
    </row>
    <row r="11" spans="1:13" x14ac:dyDescent="0.2">
      <c r="A11" s="12"/>
      <c r="B11" s="6" t="s">
        <v>16</v>
      </c>
      <c r="C11" s="7">
        <v>710</v>
      </c>
      <c r="D11" s="27">
        <v>614</v>
      </c>
      <c r="E11" s="27">
        <v>644</v>
      </c>
      <c r="F11" s="8">
        <f t="shared" si="0"/>
        <v>1258</v>
      </c>
      <c r="G11" s="9"/>
      <c r="H11" s="13"/>
      <c r="I11" s="11" t="s">
        <v>17</v>
      </c>
      <c r="J11" s="7">
        <v>827</v>
      </c>
      <c r="K11" s="27">
        <v>874</v>
      </c>
      <c r="L11" s="27">
        <v>884</v>
      </c>
      <c r="M11" s="8">
        <f t="shared" si="1"/>
        <v>1758</v>
      </c>
    </row>
    <row r="12" spans="1:13" x14ac:dyDescent="0.2">
      <c r="A12" s="12"/>
      <c r="B12" s="6" t="s">
        <v>18</v>
      </c>
      <c r="C12" s="7">
        <v>682</v>
      </c>
      <c r="D12" s="27">
        <v>598</v>
      </c>
      <c r="E12" s="27">
        <v>632</v>
      </c>
      <c r="F12" s="8">
        <f t="shared" si="0"/>
        <v>1230</v>
      </c>
      <c r="G12" s="9"/>
      <c r="H12" s="13"/>
      <c r="I12" s="11" t="s">
        <v>19</v>
      </c>
      <c r="J12" s="7">
        <v>151</v>
      </c>
      <c r="K12" s="27">
        <v>180</v>
      </c>
      <c r="L12" s="27">
        <v>173</v>
      </c>
      <c r="M12" s="8">
        <f t="shared" si="1"/>
        <v>353</v>
      </c>
    </row>
    <row r="13" spans="1:13" x14ac:dyDescent="0.2">
      <c r="A13" s="12"/>
      <c r="B13" s="6" t="s">
        <v>20</v>
      </c>
      <c r="C13" s="7">
        <v>475</v>
      </c>
      <c r="D13" s="27">
        <v>443</v>
      </c>
      <c r="E13" s="27">
        <v>452</v>
      </c>
      <c r="F13" s="8">
        <f t="shared" si="0"/>
        <v>895</v>
      </c>
      <c r="G13" s="9"/>
      <c r="H13" s="13"/>
      <c r="I13" s="11" t="s">
        <v>21</v>
      </c>
      <c r="J13" s="7">
        <v>0</v>
      </c>
      <c r="K13" s="27">
        <v>0</v>
      </c>
      <c r="L13" s="27">
        <v>0</v>
      </c>
      <c r="M13" s="8">
        <f t="shared" si="1"/>
        <v>0</v>
      </c>
    </row>
    <row r="14" spans="1:13" x14ac:dyDescent="0.2">
      <c r="A14" s="12"/>
      <c r="B14" s="6" t="s">
        <v>22</v>
      </c>
      <c r="C14" s="7">
        <v>444</v>
      </c>
      <c r="D14" s="27">
        <v>373</v>
      </c>
      <c r="E14" s="27">
        <v>376</v>
      </c>
      <c r="F14" s="8">
        <f t="shared" si="0"/>
        <v>749</v>
      </c>
      <c r="G14" s="9"/>
      <c r="H14" s="14"/>
      <c r="I14" s="15" t="s">
        <v>23</v>
      </c>
      <c r="J14" s="16">
        <f>SUM(J7:J13)</f>
        <v>4043</v>
      </c>
      <c r="K14" s="16">
        <f>SUM(K7:K13)</f>
        <v>4495</v>
      </c>
      <c r="L14" s="16">
        <f>SUM(L7:L13)</f>
        <v>4616</v>
      </c>
      <c r="M14" s="16">
        <f>SUM(M7:M13)</f>
        <v>9111</v>
      </c>
    </row>
    <row r="15" spans="1:13" x14ac:dyDescent="0.2">
      <c r="A15" s="12"/>
      <c r="B15" s="6" t="s">
        <v>24</v>
      </c>
      <c r="C15" s="7">
        <v>380</v>
      </c>
      <c r="D15" s="27">
        <v>382</v>
      </c>
      <c r="E15" s="27">
        <v>405</v>
      </c>
      <c r="F15" s="8">
        <f t="shared" si="0"/>
        <v>787</v>
      </c>
      <c r="G15" s="9"/>
      <c r="H15" s="17" t="s">
        <v>25</v>
      </c>
      <c r="I15" s="28"/>
      <c r="J15" s="28"/>
      <c r="K15" s="28"/>
      <c r="L15" s="28"/>
      <c r="M15" s="29"/>
    </row>
    <row r="16" spans="1:13" x14ac:dyDescent="0.2">
      <c r="A16" s="12"/>
      <c r="B16" s="6" t="s">
        <v>26</v>
      </c>
      <c r="C16" s="7">
        <v>601</v>
      </c>
      <c r="D16" s="27">
        <v>589</v>
      </c>
      <c r="E16" s="27">
        <v>596</v>
      </c>
      <c r="F16" s="8">
        <f t="shared" si="0"/>
        <v>1185</v>
      </c>
      <c r="G16" s="9"/>
      <c r="H16" s="10"/>
      <c r="I16" s="11" t="s">
        <v>27</v>
      </c>
      <c r="J16" s="7">
        <v>245</v>
      </c>
      <c r="K16" s="27">
        <v>273</v>
      </c>
      <c r="L16" s="27">
        <v>294</v>
      </c>
      <c r="M16" s="8">
        <f t="shared" ref="M16:M27" si="2">K16+L16</f>
        <v>567</v>
      </c>
    </row>
    <row r="17" spans="1:13" x14ac:dyDescent="0.2">
      <c r="A17" s="12"/>
      <c r="B17" s="6" t="s">
        <v>28</v>
      </c>
      <c r="C17" s="7">
        <v>572</v>
      </c>
      <c r="D17" s="27">
        <v>600</v>
      </c>
      <c r="E17" s="27">
        <v>563</v>
      </c>
      <c r="F17" s="8">
        <f t="shared" si="0"/>
        <v>1163</v>
      </c>
      <c r="G17" s="9"/>
      <c r="H17" s="30"/>
      <c r="I17" s="11" t="s">
        <v>29</v>
      </c>
      <c r="J17" s="7">
        <v>77</v>
      </c>
      <c r="K17" s="27">
        <v>96</v>
      </c>
      <c r="L17" s="27">
        <v>81</v>
      </c>
      <c r="M17" s="8">
        <f t="shared" si="2"/>
        <v>177</v>
      </c>
    </row>
    <row r="18" spans="1:13" x14ac:dyDescent="0.2">
      <c r="A18" s="12"/>
      <c r="B18" s="6" t="s">
        <v>30</v>
      </c>
      <c r="C18" s="7">
        <v>541</v>
      </c>
      <c r="D18" s="27">
        <v>518</v>
      </c>
      <c r="E18" s="27">
        <v>499</v>
      </c>
      <c r="F18" s="8">
        <f t="shared" si="0"/>
        <v>1017</v>
      </c>
      <c r="G18" s="9"/>
      <c r="H18" s="30"/>
      <c r="I18" s="11" t="s">
        <v>31</v>
      </c>
      <c r="J18" s="7">
        <v>280</v>
      </c>
      <c r="K18" s="27">
        <v>338</v>
      </c>
      <c r="L18" s="27">
        <v>343</v>
      </c>
      <c r="M18" s="8">
        <f t="shared" si="2"/>
        <v>681</v>
      </c>
    </row>
    <row r="19" spans="1:13" x14ac:dyDescent="0.2">
      <c r="A19" s="12"/>
      <c r="B19" s="6" t="s">
        <v>32</v>
      </c>
      <c r="C19" s="7">
        <v>612</v>
      </c>
      <c r="D19" s="27">
        <v>654</v>
      </c>
      <c r="E19" s="27">
        <v>663</v>
      </c>
      <c r="F19" s="8">
        <f t="shared" si="0"/>
        <v>1317</v>
      </c>
      <c r="G19" s="9"/>
      <c r="H19" s="30"/>
      <c r="I19" s="11" t="s">
        <v>33</v>
      </c>
      <c r="J19" s="7">
        <v>148</v>
      </c>
      <c r="K19" s="27">
        <v>186</v>
      </c>
      <c r="L19" s="27">
        <v>203</v>
      </c>
      <c r="M19" s="8">
        <f t="shared" si="2"/>
        <v>389</v>
      </c>
    </row>
    <row r="20" spans="1:13" x14ac:dyDescent="0.2">
      <c r="A20" s="12"/>
      <c r="B20" s="6" t="s">
        <v>34</v>
      </c>
      <c r="C20" s="7">
        <v>419</v>
      </c>
      <c r="D20" s="27">
        <v>428</v>
      </c>
      <c r="E20" s="27">
        <v>432</v>
      </c>
      <c r="F20" s="8">
        <f t="shared" si="0"/>
        <v>860</v>
      </c>
      <c r="G20" s="9"/>
      <c r="H20" s="30"/>
      <c r="I20" s="11" t="s">
        <v>35</v>
      </c>
      <c r="J20" s="7">
        <v>329</v>
      </c>
      <c r="K20" s="27">
        <v>426</v>
      </c>
      <c r="L20" s="27">
        <v>391</v>
      </c>
      <c r="M20" s="8">
        <f t="shared" si="2"/>
        <v>817</v>
      </c>
    </row>
    <row r="21" spans="1:13" x14ac:dyDescent="0.2">
      <c r="A21" s="12"/>
      <c r="B21" s="6" t="s">
        <v>36</v>
      </c>
      <c r="C21" s="7">
        <v>478</v>
      </c>
      <c r="D21" s="27">
        <v>501</v>
      </c>
      <c r="E21" s="27">
        <v>503</v>
      </c>
      <c r="F21" s="8">
        <f t="shared" si="0"/>
        <v>1004</v>
      </c>
      <c r="G21" s="9"/>
      <c r="H21" s="30"/>
      <c r="I21" s="11" t="s">
        <v>37</v>
      </c>
      <c r="J21" s="7">
        <v>202</v>
      </c>
      <c r="K21" s="27">
        <v>242</v>
      </c>
      <c r="L21" s="27">
        <v>231</v>
      </c>
      <c r="M21" s="8">
        <f>K21+L21</f>
        <v>473</v>
      </c>
    </row>
    <row r="22" spans="1:13" x14ac:dyDescent="0.2">
      <c r="A22" s="12"/>
      <c r="B22" s="6" t="s">
        <v>38</v>
      </c>
      <c r="C22" s="7">
        <v>322</v>
      </c>
      <c r="D22" s="27">
        <v>324</v>
      </c>
      <c r="E22" s="27">
        <v>329</v>
      </c>
      <c r="F22" s="8">
        <f t="shared" si="0"/>
        <v>653</v>
      </c>
      <c r="G22" s="9"/>
      <c r="H22" s="30"/>
      <c r="I22" s="11" t="s">
        <v>39</v>
      </c>
      <c r="J22" s="7">
        <v>500</v>
      </c>
      <c r="K22" s="27">
        <v>485</v>
      </c>
      <c r="L22" s="27">
        <v>404</v>
      </c>
      <c r="M22" s="8">
        <f t="shared" si="2"/>
        <v>889</v>
      </c>
    </row>
    <row r="23" spans="1:13" x14ac:dyDescent="0.2">
      <c r="A23" s="12"/>
      <c r="B23" s="6" t="s">
        <v>40</v>
      </c>
      <c r="C23" s="7">
        <v>1215</v>
      </c>
      <c r="D23" s="27">
        <v>1239</v>
      </c>
      <c r="E23" s="27">
        <v>1339</v>
      </c>
      <c r="F23" s="8">
        <f t="shared" si="0"/>
        <v>2578</v>
      </c>
      <c r="G23" s="9"/>
      <c r="H23" s="30"/>
      <c r="I23" s="11" t="s">
        <v>41</v>
      </c>
      <c r="J23" s="7">
        <v>932</v>
      </c>
      <c r="K23" s="27">
        <v>1070</v>
      </c>
      <c r="L23" s="27">
        <v>1010</v>
      </c>
      <c r="M23" s="8">
        <f t="shared" si="2"/>
        <v>2080</v>
      </c>
    </row>
    <row r="24" spans="1:13" x14ac:dyDescent="0.2">
      <c r="A24" s="12"/>
      <c r="B24" s="6" t="s">
        <v>42</v>
      </c>
      <c r="C24" s="7">
        <v>527</v>
      </c>
      <c r="D24" s="27">
        <v>568</v>
      </c>
      <c r="E24" s="27">
        <v>593</v>
      </c>
      <c r="F24" s="8">
        <f t="shared" si="0"/>
        <v>1161</v>
      </c>
      <c r="G24" s="9"/>
      <c r="H24" s="30"/>
      <c r="I24" s="11" t="s">
        <v>43</v>
      </c>
      <c r="J24" s="7">
        <v>44</v>
      </c>
      <c r="K24" s="27">
        <v>57</v>
      </c>
      <c r="L24" s="27">
        <v>56</v>
      </c>
      <c r="M24" s="8">
        <f t="shared" si="2"/>
        <v>113</v>
      </c>
    </row>
    <row r="25" spans="1:13" x14ac:dyDescent="0.2">
      <c r="A25" s="12"/>
      <c r="B25" s="6" t="s">
        <v>44</v>
      </c>
      <c r="C25" s="7">
        <v>637</v>
      </c>
      <c r="D25" s="27">
        <v>718</v>
      </c>
      <c r="E25" s="27">
        <v>680</v>
      </c>
      <c r="F25" s="8">
        <f t="shared" si="0"/>
        <v>1398</v>
      </c>
      <c r="G25" s="9"/>
      <c r="H25" s="30"/>
      <c r="I25" s="11" t="s">
        <v>45</v>
      </c>
      <c r="J25" s="7">
        <v>689</v>
      </c>
      <c r="K25" s="27">
        <v>585</v>
      </c>
      <c r="L25" s="27">
        <v>530</v>
      </c>
      <c r="M25" s="8">
        <f t="shared" si="2"/>
        <v>1115</v>
      </c>
    </row>
    <row r="26" spans="1:13" x14ac:dyDescent="0.2">
      <c r="A26" s="12"/>
      <c r="B26" s="6" t="s">
        <v>46</v>
      </c>
      <c r="C26" s="7">
        <v>353</v>
      </c>
      <c r="D26" s="27">
        <v>371</v>
      </c>
      <c r="E26" s="27">
        <v>332</v>
      </c>
      <c r="F26" s="8">
        <f t="shared" si="0"/>
        <v>703</v>
      </c>
      <c r="G26" s="9"/>
      <c r="H26" s="30"/>
      <c r="I26" s="11" t="s">
        <v>116</v>
      </c>
      <c r="J26" s="7">
        <v>718</v>
      </c>
      <c r="K26" s="27">
        <v>642</v>
      </c>
      <c r="L26" s="27">
        <v>545</v>
      </c>
      <c r="M26" s="8">
        <f t="shared" si="2"/>
        <v>1187</v>
      </c>
    </row>
    <row r="27" spans="1:13" x14ac:dyDescent="0.2">
      <c r="A27" s="12"/>
      <c r="B27" s="6" t="s">
        <v>48</v>
      </c>
      <c r="C27" s="7">
        <v>708</v>
      </c>
      <c r="D27" s="27">
        <v>819</v>
      </c>
      <c r="E27" s="27">
        <v>775</v>
      </c>
      <c r="F27" s="8">
        <f t="shared" si="0"/>
        <v>1594</v>
      </c>
      <c r="G27" s="9"/>
      <c r="H27" s="30"/>
      <c r="I27" s="11" t="s">
        <v>49</v>
      </c>
      <c r="J27" s="7">
        <v>315</v>
      </c>
      <c r="K27" s="27">
        <v>397</v>
      </c>
      <c r="L27" s="27">
        <v>337</v>
      </c>
      <c r="M27" s="8">
        <f t="shared" si="2"/>
        <v>734</v>
      </c>
    </row>
    <row r="28" spans="1:13" x14ac:dyDescent="0.2">
      <c r="A28" s="12"/>
      <c r="B28" s="6" t="s">
        <v>50</v>
      </c>
      <c r="C28" s="7">
        <v>556</v>
      </c>
      <c r="D28" s="27">
        <v>501</v>
      </c>
      <c r="E28" s="27">
        <v>517</v>
      </c>
      <c r="F28" s="8">
        <f t="shared" si="0"/>
        <v>1018</v>
      </c>
      <c r="G28" s="9"/>
      <c r="H28" s="30"/>
      <c r="I28" s="11" t="s">
        <v>51</v>
      </c>
      <c r="J28" s="7">
        <v>311</v>
      </c>
      <c r="K28" s="27">
        <v>471</v>
      </c>
      <c r="L28" s="27">
        <v>483</v>
      </c>
      <c r="M28" s="8">
        <f>K28+L28</f>
        <v>954</v>
      </c>
    </row>
    <row r="29" spans="1:13" x14ac:dyDescent="0.2">
      <c r="A29" s="12"/>
      <c r="B29" s="6" t="s">
        <v>52</v>
      </c>
      <c r="C29" s="7">
        <v>322</v>
      </c>
      <c r="D29" s="27">
        <v>328</v>
      </c>
      <c r="E29" s="27">
        <v>314</v>
      </c>
      <c r="F29" s="8">
        <f t="shared" si="0"/>
        <v>642</v>
      </c>
      <c r="G29" s="9"/>
      <c r="H29" s="30"/>
      <c r="I29" s="11" t="s">
        <v>53</v>
      </c>
      <c r="J29" s="7">
        <v>138</v>
      </c>
      <c r="K29" s="27">
        <v>238</v>
      </c>
      <c r="L29" s="27">
        <v>244</v>
      </c>
      <c r="M29" s="8">
        <f>K29+L29</f>
        <v>482</v>
      </c>
    </row>
    <row r="30" spans="1:13" x14ac:dyDescent="0.2">
      <c r="A30" s="12"/>
      <c r="B30" s="6" t="s">
        <v>54</v>
      </c>
      <c r="C30" s="7">
        <v>662</v>
      </c>
      <c r="D30" s="27">
        <v>656</v>
      </c>
      <c r="E30" s="27">
        <v>558</v>
      </c>
      <c r="F30" s="8">
        <f>D30+E30</f>
        <v>1214</v>
      </c>
      <c r="G30" s="9"/>
      <c r="H30" s="30"/>
      <c r="I30" s="11" t="s">
        <v>55</v>
      </c>
      <c r="J30" s="7">
        <v>64</v>
      </c>
      <c r="K30" s="27">
        <v>112</v>
      </c>
      <c r="L30" s="27">
        <v>116</v>
      </c>
      <c r="M30" s="8">
        <f>K30+L30</f>
        <v>228</v>
      </c>
    </row>
    <row r="31" spans="1:13" x14ac:dyDescent="0.2">
      <c r="A31" s="12"/>
      <c r="B31" s="6" t="s">
        <v>56</v>
      </c>
      <c r="C31" s="7">
        <v>1000</v>
      </c>
      <c r="D31" s="27">
        <v>941</v>
      </c>
      <c r="E31" s="27">
        <v>1014</v>
      </c>
      <c r="F31" s="8">
        <f>D31+E31</f>
        <v>1955</v>
      </c>
      <c r="G31" s="9"/>
      <c r="H31" s="13"/>
      <c r="I31" s="11" t="s">
        <v>106</v>
      </c>
      <c r="J31" s="7">
        <v>140</v>
      </c>
      <c r="K31" s="27">
        <v>156</v>
      </c>
      <c r="L31" s="27">
        <v>171</v>
      </c>
      <c r="M31" s="8">
        <f t="shared" ref="M31:M35" si="3">K31+L31</f>
        <v>327</v>
      </c>
    </row>
    <row r="32" spans="1:13" x14ac:dyDescent="0.2">
      <c r="A32" s="12"/>
      <c r="B32" s="6" t="s">
        <v>57</v>
      </c>
      <c r="C32" s="7">
        <v>507</v>
      </c>
      <c r="D32" s="27">
        <v>467</v>
      </c>
      <c r="E32" s="27">
        <v>465</v>
      </c>
      <c r="F32" s="8">
        <f t="shared" si="0"/>
        <v>932</v>
      </c>
      <c r="G32" s="9"/>
      <c r="H32" s="30"/>
      <c r="I32" s="11" t="s">
        <v>107</v>
      </c>
      <c r="J32" s="7">
        <v>364</v>
      </c>
      <c r="K32" s="27">
        <v>364</v>
      </c>
      <c r="L32" s="27">
        <v>392</v>
      </c>
      <c r="M32" s="8">
        <f t="shared" si="3"/>
        <v>756</v>
      </c>
    </row>
    <row r="33" spans="1:13" x14ac:dyDescent="0.2">
      <c r="A33" s="12"/>
      <c r="B33" s="6" t="s">
        <v>59</v>
      </c>
      <c r="C33" s="7">
        <v>655</v>
      </c>
      <c r="D33" s="27">
        <v>662</v>
      </c>
      <c r="E33" s="27">
        <v>560</v>
      </c>
      <c r="F33" s="8">
        <f t="shared" si="0"/>
        <v>1222</v>
      </c>
      <c r="G33" s="9"/>
      <c r="H33" s="30"/>
      <c r="I33" s="11" t="s">
        <v>108</v>
      </c>
      <c r="J33" s="7">
        <v>404</v>
      </c>
      <c r="K33" s="27">
        <v>455</v>
      </c>
      <c r="L33" s="27">
        <v>472</v>
      </c>
      <c r="M33" s="8">
        <f t="shared" si="3"/>
        <v>927</v>
      </c>
    </row>
    <row r="34" spans="1:13" x14ac:dyDescent="0.2">
      <c r="A34" s="12"/>
      <c r="B34" s="6" t="s">
        <v>61</v>
      </c>
      <c r="C34" s="7">
        <v>413</v>
      </c>
      <c r="D34" s="27">
        <v>382</v>
      </c>
      <c r="E34" s="27">
        <v>386</v>
      </c>
      <c r="F34" s="8">
        <f t="shared" si="0"/>
        <v>768</v>
      </c>
      <c r="G34" s="9"/>
      <c r="H34" s="30"/>
      <c r="I34" s="11" t="s">
        <v>109</v>
      </c>
      <c r="J34" s="7">
        <v>131</v>
      </c>
      <c r="K34" s="27">
        <v>153</v>
      </c>
      <c r="L34" s="27">
        <v>143</v>
      </c>
      <c r="M34" s="8">
        <f t="shared" si="3"/>
        <v>296</v>
      </c>
    </row>
    <row r="35" spans="1:13" x14ac:dyDescent="0.2">
      <c r="A35" s="12"/>
      <c r="B35" s="6" t="s">
        <v>63</v>
      </c>
      <c r="C35" s="7">
        <v>225</v>
      </c>
      <c r="D35" s="27">
        <v>246</v>
      </c>
      <c r="E35" s="27">
        <v>227</v>
      </c>
      <c r="F35" s="8">
        <f t="shared" si="0"/>
        <v>473</v>
      </c>
      <c r="G35" s="9"/>
      <c r="H35" s="30"/>
      <c r="I35" s="11" t="s">
        <v>110</v>
      </c>
      <c r="J35" s="7">
        <v>230</v>
      </c>
      <c r="K35" s="27">
        <v>276</v>
      </c>
      <c r="L35" s="27">
        <v>266</v>
      </c>
      <c r="M35" s="8">
        <f t="shared" si="3"/>
        <v>542</v>
      </c>
    </row>
    <row r="36" spans="1:13" x14ac:dyDescent="0.2">
      <c r="A36" s="12"/>
      <c r="B36" s="6" t="s">
        <v>65</v>
      </c>
      <c r="C36" s="7">
        <v>0</v>
      </c>
      <c r="D36" s="27">
        <v>0</v>
      </c>
      <c r="E36" s="27">
        <v>0</v>
      </c>
      <c r="F36" s="8">
        <f t="shared" si="0"/>
        <v>0</v>
      </c>
      <c r="G36" s="9"/>
      <c r="H36" s="30"/>
      <c r="I36" s="11" t="s">
        <v>111</v>
      </c>
      <c r="J36" s="7">
        <v>186</v>
      </c>
      <c r="K36" s="27">
        <v>263</v>
      </c>
      <c r="L36" s="27">
        <v>229</v>
      </c>
      <c r="M36" s="8">
        <f>K36+L36</f>
        <v>492</v>
      </c>
    </row>
    <row r="37" spans="1:13" x14ac:dyDescent="0.2">
      <c r="A37" s="12"/>
      <c r="B37" s="6" t="s">
        <v>67</v>
      </c>
      <c r="C37" s="7">
        <v>264</v>
      </c>
      <c r="D37" s="27">
        <v>335</v>
      </c>
      <c r="E37" s="27">
        <v>304</v>
      </c>
      <c r="F37" s="8">
        <f t="shared" si="0"/>
        <v>639</v>
      </c>
      <c r="G37" s="9"/>
      <c r="H37" s="30"/>
      <c r="I37" s="11" t="s">
        <v>112</v>
      </c>
      <c r="J37" s="7">
        <v>189</v>
      </c>
      <c r="K37" s="27">
        <v>247</v>
      </c>
      <c r="L37" s="27">
        <v>252</v>
      </c>
      <c r="M37" s="8">
        <f t="shared" ref="M37" si="4">K37+L37</f>
        <v>499</v>
      </c>
    </row>
    <row r="38" spans="1:13" x14ac:dyDescent="0.2">
      <c r="A38" s="12"/>
      <c r="B38" s="6" t="s">
        <v>68</v>
      </c>
      <c r="C38" s="7">
        <v>289</v>
      </c>
      <c r="D38" s="27">
        <v>362</v>
      </c>
      <c r="E38" s="27">
        <v>305</v>
      </c>
      <c r="F38" s="8">
        <f t="shared" si="0"/>
        <v>667</v>
      </c>
      <c r="G38" s="9"/>
      <c r="H38" s="30"/>
      <c r="I38" s="15" t="s">
        <v>23</v>
      </c>
      <c r="J38" s="16">
        <f>SUM(J16:J37)</f>
        <v>6636</v>
      </c>
      <c r="K38" s="16">
        <f>SUM(K16:K37)</f>
        <v>7532</v>
      </c>
      <c r="L38" s="16">
        <f>SUM(L16:L37)</f>
        <v>7193</v>
      </c>
      <c r="M38" s="16">
        <f>SUM(M16:M37)</f>
        <v>14725</v>
      </c>
    </row>
    <row r="39" spans="1:13" x14ac:dyDescent="0.2">
      <c r="A39" s="12"/>
      <c r="B39" s="6" t="s">
        <v>70</v>
      </c>
      <c r="C39" s="7">
        <v>205</v>
      </c>
      <c r="D39" s="27">
        <v>271</v>
      </c>
      <c r="E39" s="27">
        <v>287</v>
      </c>
      <c r="F39" s="8">
        <f t="shared" si="0"/>
        <v>558</v>
      </c>
      <c r="G39" s="9"/>
      <c r="H39" s="17" t="s">
        <v>58</v>
      </c>
      <c r="I39" s="18"/>
      <c r="J39" s="18"/>
      <c r="K39" s="18"/>
      <c r="L39" s="18"/>
      <c r="M39" s="19"/>
    </row>
    <row r="40" spans="1:13" x14ac:dyDescent="0.2">
      <c r="A40" s="20"/>
      <c r="B40" s="21" t="s">
        <v>23</v>
      </c>
      <c r="C40" s="16">
        <f>SUM(C7:C39)</f>
        <v>16730</v>
      </c>
      <c r="D40" s="16">
        <f>SUM(D7:D39)</f>
        <v>16742</v>
      </c>
      <c r="E40" s="16">
        <f>SUM(E7:E39)</f>
        <v>16709</v>
      </c>
      <c r="F40" s="16">
        <f>SUM(F7:F39)</f>
        <v>33451</v>
      </c>
      <c r="G40" s="9"/>
      <c r="H40" s="10"/>
      <c r="I40" s="11" t="s">
        <v>60</v>
      </c>
      <c r="J40" s="31">
        <v>498</v>
      </c>
      <c r="K40" s="27">
        <v>481</v>
      </c>
      <c r="L40" s="27">
        <v>557</v>
      </c>
      <c r="M40" s="8">
        <f>K40+L40</f>
        <v>1038</v>
      </c>
    </row>
    <row r="41" spans="1:13" x14ac:dyDescent="0.2">
      <c r="A41" s="3" t="s">
        <v>73</v>
      </c>
      <c r="B41" s="25"/>
      <c r="C41" s="28"/>
      <c r="D41" s="28"/>
      <c r="E41" s="28"/>
      <c r="F41" s="29"/>
      <c r="G41" s="9"/>
      <c r="H41" s="13"/>
      <c r="I41" s="11" t="s">
        <v>62</v>
      </c>
      <c r="J41" s="31">
        <v>372</v>
      </c>
      <c r="K41" s="27">
        <v>374</v>
      </c>
      <c r="L41" s="27">
        <v>388</v>
      </c>
      <c r="M41" s="8">
        <f>K41+L41</f>
        <v>762</v>
      </c>
    </row>
    <row r="42" spans="1:13" x14ac:dyDescent="0.2">
      <c r="A42" s="5"/>
      <c r="B42" s="6" t="s">
        <v>75</v>
      </c>
      <c r="C42" s="7">
        <v>2038</v>
      </c>
      <c r="D42" s="27">
        <v>2100</v>
      </c>
      <c r="E42" s="27">
        <v>2092</v>
      </c>
      <c r="F42" s="8">
        <f>D42+E42</f>
        <v>4192</v>
      </c>
      <c r="G42" s="9"/>
      <c r="H42" s="13"/>
      <c r="I42" s="11" t="s">
        <v>64</v>
      </c>
      <c r="J42" s="31">
        <v>414</v>
      </c>
      <c r="K42" s="27">
        <v>431</v>
      </c>
      <c r="L42" s="27">
        <v>459</v>
      </c>
      <c r="M42" s="8">
        <f>K42+L42</f>
        <v>890</v>
      </c>
    </row>
    <row r="43" spans="1:13" x14ac:dyDescent="0.2">
      <c r="A43" s="12"/>
      <c r="B43" s="6" t="s">
        <v>77</v>
      </c>
      <c r="C43" s="7">
        <v>668</v>
      </c>
      <c r="D43" s="27">
        <v>735</v>
      </c>
      <c r="E43" s="27">
        <v>739</v>
      </c>
      <c r="F43" s="8">
        <f>D43+E43</f>
        <v>1474</v>
      </c>
      <c r="G43" s="9"/>
      <c r="H43" s="13"/>
      <c r="I43" s="11" t="s">
        <v>66</v>
      </c>
      <c r="J43" s="31">
        <v>781</v>
      </c>
      <c r="K43" s="27">
        <v>777</v>
      </c>
      <c r="L43" s="27">
        <v>824</v>
      </c>
      <c r="M43" s="8">
        <f>K43+L43</f>
        <v>1601</v>
      </c>
    </row>
    <row r="44" spans="1:13" x14ac:dyDescent="0.2">
      <c r="A44" s="12"/>
      <c r="B44" s="6" t="s">
        <v>79</v>
      </c>
      <c r="C44" s="7">
        <v>678</v>
      </c>
      <c r="D44" s="27">
        <v>702</v>
      </c>
      <c r="E44" s="27">
        <v>676</v>
      </c>
      <c r="F44" s="8">
        <f>D44+E44</f>
        <v>1378</v>
      </c>
      <c r="G44" s="9"/>
      <c r="H44" s="14"/>
      <c r="I44" s="15" t="s">
        <v>23</v>
      </c>
      <c r="J44" s="16">
        <f>SUM(J40:J43)</f>
        <v>2065</v>
      </c>
      <c r="K44" s="16">
        <f>SUM(K40:K43)</f>
        <v>2063</v>
      </c>
      <c r="L44" s="16">
        <f>SUM(L40:L43)</f>
        <v>2228</v>
      </c>
      <c r="M44" s="16">
        <f>SUM(M40:M43)</f>
        <v>4291</v>
      </c>
    </row>
    <row r="45" spans="1:13" x14ac:dyDescent="0.2">
      <c r="A45" s="12"/>
      <c r="B45" s="6" t="s">
        <v>81</v>
      </c>
      <c r="C45" s="7">
        <v>727</v>
      </c>
      <c r="D45" s="27">
        <v>768</v>
      </c>
      <c r="E45" s="27">
        <v>776</v>
      </c>
      <c r="F45" s="8">
        <f>D45+E45</f>
        <v>1544</v>
      </c>
      <c r="G45" s="9"/>
      <c r="H45" s="17" t="s">
        <v>69</v>
      </c>
      <c r="I45" s="18"/>
      <c r="J45" s="18"/>
      <c r="K45" s="18"/>
      <c r="L45" s="18"/>
      <c r="M45" s="19"/>
    </row>
    <row r="46" spans="1:13" x14ac:dyDescent="0.2">
      <c r="A46" s="20"/>
      <c r="B46" s="21" t="s">
        <v>23</v>
      </c>
      <c r="C46" s="16">
        <f>SUM(C42:C45)</f>
        <v>4111</v>
      </c>
      <c r="D46" s="16">
        <f>SUM(D42:D45)</f>
        <v>4305</v>
      </c>
      <c r="E46" s="16">
        <f>SUM(E42:E45)</f>
        <v>4283</v>
      </c>
      <c r="F46" s="16">
        <f>SUM(F42:F45)</f>
        <v>8588</v>
      </c>
      <c r="G46" s="9"/>
      <c r="H46" s="13"/>
      <c r="I46" s="11" t="s">
        <v>71</v>
      </c>
      <c r="J46" s="7">
        <v>601</v>
      </c>
      <c r="K46" s="27">
        <v>651</v>
      </c>
      <c r="L46" s="27">
        <v>638</v>
      </c>
      <c r="M46" s="8">
        <f>K46+L46</f>
        <v>1289</v>
      </c>
    </row>
    <row r="47" spans="1:13" x14ac:dyDescent="0.2">
      <c r="A47" s="3" t="s">
        <v>84</v>
      </c>
      <c r="B47" s="25"/>
      <c r="C47" s="28"/>
      <c r="D47" s="28"/>
      <c r="E47" s="28"/>
      <c r="F47" s="29"/>
      <c r="G47" s="9"/>
      <c r="H47" s="13"/>
      <c r="I47" s="11" t="s">
        <v>72</v>
      </c>
      <c r="J47" s="7">
        <v>651</v>
      </c>
      <c r="K47" s="27">
        <v>634</v>
      </c>
      <c r="L47" s="27">
        <v>616</v>
      </c>
      <c r="M47" s="8">
        <f>K47+L47</f>
        <v>1250</v>
      </c>
    </row>
    <row r="48" spans="1:13" x14ac:dyDescent="0.2">
      <c r="A48" s="5"/>
      <c r="B48" s="6" t="s">
        <v>86</v>
      </c>
      <c r="C48" s="7">
        <v>1164</v>
      </c>
      <c r="D48" s="27">
        <v>1146</v>
      </c>
      <c r="E48" s="27">
        <v>1148</v>
      </c>
      <c r="F48" s="8">
        <f>D48+E48</f>
        <v>2294</v>
      </c>
      <c r="G48" s="9"/>
      <c r="H48" s="13"/>
      <c r="I48" s="11" t="s">
        <v>74</v>
      </c>
      <c r="J48" s="7">
        <v>867</v>
      </c>
      <c r="K48" s="27">
        <v>762</v>
      </c>
      <c r="L48" s="27">
        <v>802</v>
      </c>
      <c r="M48" s="8">
        <f>K48+L48</f>
        <v>1564</v>
      </c>
    </row>
    <row r="49" spans="1:13" x14ac:dyDescent="0.2">
      <c r="A49" s="32"/>
      <c r="B49" s="6" t="s">
        <v>88</v>
      </c>
      <c r="C49" s="7">
        <v>292</v>
      </c>
      <c r="D49" s="27">
        <v>309</v>
      </c>
      <c r="E49" s="27">
        <v>299</v>
      </c>
      <c r="F49" s="8">
        <f>D49+E49</f>
        <v>608</v>
      </c>
      <c r="G49" s="9"/>
      <c r="H49" s="13"/>
      <c r="I49" s="11" t="s">
        <v>76</v>
      </c>
      <c r="J49" s="7">
        <v>860</v>
      </c>
      <c r="K49" s="27">
        <v>1006</v>
      </c>
      <c r="L49" s="27">
        <v>1018</v>
      </c>
      <c r="M49" s="8">
        <f t="shared" ref="M49:M58" si="5">K49+L49</f>
        <v>2024</v>
      </c>
    </row>
    <row r="50" spans="1:13" x14ac:dyDescent="0.2">
      <c r="A50" s="33"/>
      <c r="B50" s="21" t="s">
        <v>23</v>
      </c>
      <c r="C50" s="16">
        <f>SUM(C48:C49)</f>
        <v>1456</v>
      </c>
      <c r="D50" s="16">
        <f>SUM(D48:D49)</f>
        <v>1455</v>
      </c>
      <c r="E50" s="16">
        <f>SUM(E48:E49)</f>
        <v>1447</v>
      </c>
      <c r="F50" s="16">
        <f>SUM(F48:F49)</f>
        <v>2902</v>
      </c>
      <c r="G50" s="9"/>
      <c r="H50" s="13"/>
      <c r="I50" s="11" t="s">
        <v>78</v>
      </c>
      <c r="J50" s="7">
        <v>259</v>
      </c>
      <c r="K50" s="27">
        <v>304</v>
      </c>
      <c r="L50" s="27">
        <v>315</v>
      </c>
      <c r="M50" s="8">
        <f t="shared" si="5"/>
        <v>619</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54</v>
      </c>
      <c r="M52" s="8">
        <f t="shared" si="5"/>
        <v>117</v>
      </c>
    </row>
    <row r="53" spans="1:13" x14ac:dyDescent="0.2">
      <c r="B53" s="50" t="s">
        <v>97</v>
      </c>
      <c r="C53" s="50"/>
      <c r="D53" s="50"/>
      <c r="E53" s="50"/>
      <c r="F53" s="50"/>
      <c r="G53" s="9"/>
      <c r="H53" s="13"/>
      <c r="I53" s="11" t="s">
        <v>83</v>
      </c>
      <c r="J53" s="7">
        <v>193</v>
      </c>
      <c r="K53" s="27">
        <v>200</v>
      </c>
      <c r="L53" s="27">
        <v>219</v>
      </c>
      <c r="M53" s="8">
        <f t="shared" si="5"/>
        <v>419</v>
      </c>
    </row>
    <row r="54" spans="1:13" x14ac:dyDescent="0.2">
      <c r="B54" s="50"/>
      <c r="C54" s="50"/>
      <c r="D54" s="50"/>
      <c r="E54" s="50"/>
      <c r="F54" s="50"/>
      <c r="G54" s="9"/>
      <c r="H54" s="13"/>
      <c r="I54" s="11" t="s">
        <v>85</v>
      </c>
      <c r="J54" s="7">
        <v>378</v>
      </c>
      <c r="K54" s="27">
        <v>426</v>
      </c>
      <c r="L54" s="27">
        <v>455</v>
      </c>
      <c r="M54" s="8">
        <f t="shared" si="5"/>
        <v>881</v>
      </c>
    </row>
    <row r="55" spans="1:13" x14ac:dyDescent="0.2">
      <c r="B55" s="50"/>
      <c r="C55" s="50"/>
      <c r="D55" s="50"/>
      <c r="E55" s="50"/>
      <c r="F55" s="50"/>
      <c r="G55" s="9"/>
      <c r="H55" s="13"/>
      <c r="I55" s="11" t="s">
        <v>87</v>
      </c>
      <c r="J55" s="7">
        <v>557</v>
      </c>
      <c r="K55" s="27">
        <v>642</v>
      </c>
      <c r="L55" s="27">
        <v>656</v>
      </c>
      <c r="M55" s="8">
        <f t="shared" si="5"/>
        <v>1298</v>
      </c>
    </row>
    <row r="56" spans="1:13" x14ac:dyDescent="0.2">
      <c r="B56" s="50"/>
      <c r="C56" s="50"/>
      <c r="D56" s="50"/>
      <c r="E56" s="50"/>
      <c r="F56" s="50"/>
      <c r="G56" s="9"/>
      <c r="H56" s="13"/>
      <c r="I56" s="11" t="s">
        <v>89</v>
      </c>
      <c r="J56" s="7">
        <v>441</v>
      </c>
      <c r="K56" s="27">
        <v>432</v>
      </c>
      <c r="L56" s="27">
        <v>451</v>
      </c>
      <c r="M56" s="8">
        <f t="shared" si="5"/>
        <v>883</v>
      </c>
    </row>
    <row r="57" spans="1:13" x14ac:dyDescent="0.2">
      <c r="B57" s="50"/>
      <c r="C57" s="50"/>
      <c r="D57" s="50"/>
      <c r="E57" s="50"/>
      <c r="F57" s="50"/>
      <c r="G57" s="9"/>
      <c r="H57" s="13"/>
      <c r="I57" s="11" t="s">
        <v>90</v>
      </c>
      <c r="J57" s="7">
        <v>672</v>
      </c>
      <c r="K57" s="27">
        <v>695</v>
      </c>
      <c r="L57" s="27">
        <v>681</v>
      </c>
      <c r="M57" s="8">
        <f t="shared" si="5"/>
        <v>1376</v>
      </c>
    </row>
    <row r="58" spans="1:13" x14ac:dyDescent="0.2">
      <c r="B58" s="50"/>
      <c r="C58" s="50"/>
      <c r="D58" s="50"/>
      <c r="E58" s="50"/>
      <c r="F58" s="50"/>
      <c r="G58" s="9"/>
      <c r="H58" s="13"/>
      <c r="I58" s="11" t="s">
        <v>91</v>
      </c>
      <c r="J58" s="7">
        <v>687</v>
      </c>
      <c r="K58" s="27">
        <v>819</v>
      </c>
      <c r="L58" s="27">
        <v>877</v>
      </c>
      <c r="M58" s="8">
        <f t="shared" si="5"/>
        <v>1696</v>
      </c>
    </row>
    <row r="59" spans="1:13" x14ac:dyDescent="0.2">
      <c r="B59" s="50"/>
      <c r="C59" s="50"/>
      <c r="D59" s="50"/>
      <c r="E59" s="50"/>
      <c r="F59" s="50"/>
      <c r="G59" s="9"/>
      <c r="H59" s="14"/>
      <c r="I59" s="15" t="s">
        <v>23</v>
      </c>
      <c r="J59" s="16">
        <f>SUM(J46:J58)</f>
        <v>6275</v>
      </c>
      <c r="K59" s="16">
        <f t="shared" ref="K59:M59" si="6">SUM(K46:K58)</f>
        <v>6696</v>
      </c>
      <c r="L59" s="16">
        <f t="shared" si="6"/>
        <v>6841</v>
      </c>
      <c r="M59" s="16">
        <f t="shared" si="6"/>
        <v>13537</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41316</v>
      </c>
      <c r="K62" s="23">
        <f>D40+D46+D50+K14+K38+K44+K59</f>
        <v>43288</v>
      </c>
      <c r="L62" s="23">
        <f>E40+E46+E50+L14+L38+L44+L59</f>
        <v>43317</v>
      </c>
      <c r="M62" s="23">
        <f>F40+F46+F50+M14+M38+M44+M59</f>
        <v>86605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42</v>
      </c>
      <c r="K71" s="27">
        <v>38</v>
      </c>
      <c r="L71" s="27">
        <v>6</v>
      </c>
      <c r="M71" s="8">
        <f t="shared" ref="M71:M77" si="8">K71+L71</f>
        <v>44</v>
      </c>
    </row>
    <row r="72" spans="1:13" x14ac:dyDescent="0.2">
      <c r="A72" s="12"/>
      <c r="B72" s="6" t="s">
        <v>10</v>
      </c>
      <c r="C72" s="7">
        <v>93</v>
      </c>
      <c r="D72" s="27">
        <v>60</v>
      </c>
      <c r="E72" s="27">
        <v>56</v>
      </c>
      <c r="F72" s="8">
        <f t="shared" si="7"/>
        <v>116</v>
      </c>
      <c r="G72" s="9"/>
      <c r="H72" s="13"/>
      <c r="I72" s="11" t="s">
        <v>11</v>
      </c>
      <c r="J72" s="7">
        <v>136</v>
      </c>
      <c r="K72" s="27">
        <v>106</v>
      </c>
      <c r="L72" s="27">
        <v>66</v>
      </c>
      <c r="M72" s="8">
        <f t="shared" si="8"/>
        <v>172</v>
      </c>
    </row>
    <row r="73" spans="1:13" x14ac:dyDescent="0.2">
      <c r="A73" s="12"/>
      <c r="B73" s="6" t="s">
        <v>12</v>
      </c>
      <c r="C73" s="7">
        <v>40</v>
      </c>
      <c r="D73" s="27">
        <v>24</v>
      </c>
      <c r="E73" s="27">
        <v>25</v>
      </c>
      <c r="F73" s="8">
        <f t="shared" si="7"/>
        <v>49</v>
      </c>
      <c r="G73" s="9"/>
      <c r="H73" s="13"/>
      <c r="I73" s="11" t="s">
        <v>13</v>
      </c>
      <c r="J73" s="7">
        <v>3</v>
      </c>
      <c r="K73" s="27">
        <v>2</v>
      </c>
      <c r="L73" s="27">
        <v>1</v>
      </c>
      <c r="M73" s="8">
        <f t="shared" si="8"/>
        <v>3</v>
      </c>
    </row>
    <row r="74" spans="1:13" x14ac:dyDescent="0.2">
      <c r="A74" s="12"/>
      <c r="B74" s="6" t="s">
        <v>14</v>
      </c>
      <c r="C74" s="7">
        <v>90</v>
      </c>
      <c r="D74" s="27">
        <v>55</v>
      </c>
      <c r="E74" s="27">
        <v>50</v>
      </c>
      <c r="F74" s="8">
        <f t="shared" si="7"/>
        <v>105</v>
      </c>
      <c r="G74" s="9"/>
      <c r="H74" s="13"/>
      <c r="I74" s="11" t="s">
        <v>15</v>
      </c>
      <c r="J74" s="7">
        <v>11</v>
      </c>
      <c r="K74" s="27">
        <v>6</v>
      </c>
      <c r="L74" s="27">
        <v>5</v>
      </c>
      <c r="M74" s="8">
        <f t="shared" si="8"/>
        <v>11</v>
      </c>
    </row>
    <row r="75" spans="1:13" x14ac:dyDescent="0.2">
      <c r="A75" s="12"/>
      <c r="B75" s="6" t="s">
        <v>16</v>
      </c>
      <c r="C75" s="7">
        <v>87</v>
      </c>
      <c r="D75" s="27">
        <v>48</v>
      </c>
      <c r="E75" s="27">
        <v>54</v>
      </c>
      <c r="F75" s="8">
        <f t="shared" si="7"/>
        <v>102</v>
      </c>
      <c r="G75" s="9"/>
      <c r="H75" s="13"/>
      <c r="I75" s="11" t="s">
        <v>17</v>
      </c>
      <c r="J75" s="7">
        <v>155</v>
      </c>
      <c r="K75" s="27">
        <v>69</v>
      </c>
      <c r="L75" s="27">
        <v>88</v>
      </c>
      <c r="M75" s="8">
        <f t="shared" si="8"/>
        <v>157</v>
      </c>
    </row>
    <row r="76" spans="1:13" x14ac:dyDescent="0.2">
      <c r="A76" s="12"/>
      <c r="B76" s="6" t="s">
        <v>18</v>
      </c>
      <c r="C76" s="7">
        <v>130</v>
      </c>
      <c r="D76" s="27">
        <v>61</v>
      </c>
      <c r="E76" s="27">
        <v>94</v>
      </c>
      <c r="F76" s="8">
        <f t="shared" si="7"/>
        <v>155</v>
      </c>
      <c r="G76" s="9"/>
      <c r="H76" s="13"/>
      <c r="I76" s="11" t="s">
        <v>19</v>
      </c>
      <c r="J76" s="7">
        <v>13</v>
      </c>
      <c r="K76" s="27">
        <v>14</v>
      </c>
      <c r="L76" s="27">
        <v>4</v>
      </c>
      <c r="M76" s="8">
        <f t="shared" si="8"/>
        <v>18</v>
      </c>
    </row>
    <row r="77" spans="1:13" x14ac:dyDescent="0.2">
      <c r="A77" s="12"/>
      <c r="B77" s="6" t="s">
        <v>20</v>
      </c>
      <c r="C77" s="7">
        <v>29</v>
      </c>
      <c r="D77" s="27">
        <v>13</v>
      </c>
      <c r="E77" s="27">
        <v>21</v>
      </c>
      <c r="F77" s="8">
        <f t="shared" si="7"/>
        <v>34</v>
      </c>
      <c r="G77" s="9"/>
      <c r="H77" s="13"/>
      <c r="I77" s="11" t="s">
        <v>21</v>
      </c>
      <c r="J77" s="7">
        <v>0</v>
      </c>
      <c r="K77" s="27">
        <v>0</v>
      </c>
      <c r="L77" s="27">
        <v>0</v>
      </c>
      <c r="M77" s="8">
        <f t="shared" si="8"/>
        <v>0</v>
      </c>
    </row>
    <row r="78" spans="1:13" x14ac:dyDescent="0.2">
      <c r="A78" s="12"/>
      <c r="B78" s="6" t="s">
        <v>22</v>
      </c>
      <c r="C78" s="7">
        <v>76</v>
      </c>
      <c r="D78" s="27">
        <v>54</v>
      </c>
      <c r="E78" s="27">
        <v>37</v>
      </c>
      <c r="F78" s="8">
        <f t="shared" si="7"/>
        <v>91</v>
      </c>
      <c r="G78" s="9"/>
      <c r="H78" s="14"/>
      <c r="I78" s="15" t="s">
        <v>23</v>
      </c>
      <c r="J78" s="16">
        <f>SUM(J71:J77)</f>
        <v>360</v>
      </c>
      <c r="K78" s="16">
        <f>SUM(K71:K77)</f>
        <v>235</v>
      </c>
      <c r="L78" s="16">
        <f>SUM(L71:L77)</f>
        <v>170</v>
      </c>
      <c r="M78" s="16">
        <f>SUM(M71:M77)</f>
        <v>405</v>
      </c>
    </row>
    <row r="79" spans="1:13" x14ac:dyDescent="0.2">
      <c r="A79" s="12"/>
      <c r="B79" s="6" t="s">
        <v>24</v>
      </c>
      <c r="C79" s="7">
        <v>46</v>
      </c>
      <c r="D79" s="27">
        <v>34</v>
      </c>
      <c r="E79" s="27">
        <v>29</v>
      </c>
      <c r="F79" s="8">
        <f t="shared" si="7"/>
        <v>63</v>
      </c>
      <c r="G79" s="9"/>
      <c r="H79" s="17" t="s">
        <v>25</v>
      </c>
      <c r="I79" s="28"/>
      <c r="J79" s="28"/>
      <c r="K79" s="28"/>
      <c r="L79" s="28"/>
      <c r="M79" s="29"/>
    </row>
    <row r="80" spans="1:13" x14ac:dyDescent="0.2">
      <c r="A80" s="12"/>
      <c r="B80" s="6" t="s">
        <v>26</v>
      </c>
      <c r="C80" s="7">
        <v>50</v>
      </c>
      <c r="D80" s="27">
        <v>32</v>
      </c>
      <c r="E80" s="27">
        <v>39</v>
      </c>
      <c r="F80" s="8">
        <f t="shared" si="7"/>
        <v>71</v>
      </c>
      <c r="G80" s="9"/>
      <c r="H80" s="10"/>
      <c r="I80" s="11" t="s">
        <v>27</v>
      </c>
      <c r="J80" s="7">
        <v>6</v>
      </c>
      <c r="K80" s="27">
        <v>3</v>
      </c>
      <c r="L80" s="27">
        <v>3</v>
      </c>
      <c r="M80" s="8">
        <f t="shared" ref="M80:M84" si="9">K80+L80</f>
        <v>6</v>
      </c>
    </row>
    <row r="81" spans="1:13" x14ac:dyDescent="0.2">
      <c r="A81" s="12"/>
      <c r="B81" s="6" t="s">
        <v>28</v>
      </c>
      <c r="C81" s="7">
        <v>45</v>
      </c>
      <c r="D81" s="27">
        <v>29</v>
      </c>
      <c r="E81" s="27">
        <v>32</v>
      </c>
      <c r="F81" s="8">
        <f t="shared" si="7"/>
        <v>61</v>
      </c>
      <c r="G81" s="9"/>
      <c r="H81" s="30"/>
      <c r="I81" s="11" t="s">
        <v>29</v>
      </c>
      <c r="J81" s="7">
        <v>0</v>
      </c>
      <c r="K81" s="27">
        <v>0</v>
      </c>
      <c r="L81" s="27">
        <v>0</v>
      </c>
      <c r="M81" s="8">
        <f t="shared" si="9"/>
        <v>0</v>
      </c>
    </row>
    <row r="82" spans="1:13" x14ac:dyDescent="0.2">
      <c r="A82" s="12"/>
      <c r="B82" s="6" t="s">
        <v>30</v>
      </c>
      <c r="C82" s="7">
        <v>42</v>
      </c>
      <c r="D82" s="27">
        <v>24</v>
      </c>
      <c r="E82" s="27">
        <v>27</v>
      </c>
      <c r="F82" s="8">
        <f t="shared" si="7"/>
        <v>51</v>
      </c>
      <c r="G82" s="9"/>
      <c r="H82" s="30"/>
      <c r="I82" s="11" t="s">
        <v>31</v>
      </c>
      <c r="J82" s="7">
        <v>4</v>
      </c>
      <c r="K82" s="27">
        <v>4</v>
      </c>
      <c r="L82" s="27">
        <v>0</v>
      </c>
      <c r="M82" s="8">
        <f t="shared" si="9"/>
        <v>4</v>
      </c>
    </row>
    <row r="83" spans="1:13" x14ac:dyDescent="0.2">
      <c r="A83" s="12"/>
      <c r="B83" s="6" t="s">
        <v>32</v>
      </c>
      <c r="C83" s="7">
        <v>62</v>
      </c>
      <c r="D83" s="27">
        <v>52</v>
      </c>
      <c r="E83" s="27">
        <v>39</v>
      </c>
      <c r="F83" s="8">
        <f t="shared" si="7"/>
        <v>91</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54</v>
      </c>
      <c r="D85" s="27">
        <v>46</v>
      </c>
      <c r="E85" s="27">
        <v>29</v>
      </c>
      <c r="F85" s="8">
        <f t="shared" si="7"/>
        <v>75</v>
      </c>
      <c r="G85" s="9"/>
      <c r="H85" s="30"/>
      <c r="I85" s="11" t="s">
        <v>37</v>
      </c>
      <c r="J85" s="7">
        <v>2</v>
      </c>
      <c r="K85" s="27">
        <v>0</v>
      </c>
      <c r="L85" s="27">
        <v>2</v>
      </c>
      <c r="M85" s="8">
        <f>K85+L85</f>
        <v>2</v>
      </c>
    </row>
    <row r="86" spans="1:13" x14ac:dyDescent="0.2">
      <c r="A86" s="12"/>
      <c r="B86" s="6" t="s">
        <v>38</v>
      </c>
      <c r="C86" s="7">
        <v>47</v>
      </c>
      <c r="D86" s="27">
        <v>36</v>
      </c>
      <c r="E86" s="27">
        <v>22</v>
      </c>
      <c r="F86" s="8">
        <f t="shared" si="7"/>
        <v>58</v>
      </c>
      <c r="G86" s="9"/>
      <c r="H86" s="30"/>
      <c r="I86" s="11" t="s">
        <v>39</v>
      </c>
      <c r="J86" s="7">
        <v>15</v>
      </c>
      <c r="K86" s="27">
        <v>10</v>
      </c>
      <c r="L86" s="27">
        <v>8</v>
      </c>
      <c r="M86" s="8">
        <f t="shared" ref="M86:M91" si="10">K86+L86</f>
        <v>18</v>
      </c>
    </row>
    <row r="87" spans="1:13" x14ac:dyDescent="0.2">
      <c r="A87" s="12"/>
      <c r="B87" s="6" t="s">
        <v>40</v>
      </c>
      <c r="C87" s="7">
        <v>63</v>
      </c>
      <c r="D87" s="27">
        <v>60</v>
      </c>
      <c r="E87" s="27">
        <v>38</v>
      </c>
      <c r="F87" s="8">
        <f t="shared" si="7"/>
        <v>98</v>
      </c>
      <c r="G87" s="9"/>
      <c r="H87" s="30"/>
      <c r="I87" s="11" t="s">
        <v>41</v>
      </c>
      <c r="J87" s="7">
        <v>41</v>
      </c>
      <c r="K87" s="27">
        <v>23</v>
      </c>
      <c r="L87" s="27">
        <v>20</v>
      </c>
      <c r="M87" s="8">
        <f t="shared" si="10"/>
        <v>43</v>
      </c>
    </row>
    <row r="88" spans="1:13" x14ac:dyDescent="0.2">
      <c r="A88" s="12"/>
      <c r="B88" s="6" t="s">
        <v>42</v>
      </c>
      <c r="C88" s="7">
        <v>37</v>
      </c>
      <c r="D88" s="27">
        <v>25</v>
      </c>
      <c r="E88" s="27">
        <v>33</v>
      </c>
      <c r="F88" s="8">
        <f t="shared" si="7"/>
        <v>58</v>
      </c>
      <c r="G88" s="9"/>
      <c r="H88" s="30"/>
      <c r="I88" s="11" t="s">
        <v>43</v>
      </c>
      <c r="J88" s="7">
        <v>0</v>
      </c>
      <c r="K88" s="27">
        <v>0</v>
      </c>
      <c r="L88" s="27">
        <v>0</v>
      </c>
      <c r="M88" s="8">
        <f t="shared" si="10"/>
        <v>0</v>
      </c>
    </row>
    <row r="89" spans="1:13" x14ac:dyDescent="0.2">
      <c r="A89" s="12"/>
      <c r="B89" s="6" t="s">
        <v>44</v>
      </c>
      <c r="C89" s="7">
        <v>45</v>
      </c>
      <c r="D89" s="27">
        <v>31</v>
      </c>
      <c r="E89" s="27">
        <v>32</v>
      </c>
      <c r="F89" s="8">
        <f t="shared" si="7"/>
        <v>63</v>
      </c>
      <c r="G89" s="9"/>
      <c r="H89" s="30"/>
      <c r="I89" s="11" t="s">
        <v>45</v>
      </c>
      <c r="J89" s="7">
        <v>165</v>
      </c>
      <c r="K89" s="27">
        <v>89</v>
      </c>
      <c r="L89" s="27">
        <v>97</v>
      </c>
      <c r="M89" s="8">
        <f t="shared" si="10"/>
        <v>186</v>
      </c>
    </row>
    <row r="90" spans="1:13" x14ac:dyDescent="0.2">
      <c r="A90" s="12"/>
      <c r="B90" s="6" t="s">
        <v>46</v>
      </c>
      <c r="C90" s="7">
        <v>33</v>
      </c>
      <c r="D90" s="27">
        <v>25</v>
      </c>
      <c r="E90" s="27">
        <v>17</v>
      </c>
      <c r="F90" s="8">
        <f t="shared" si="7"/>
        <v>42</v>
      </c>
      <c r="G90" s="9"/>
      <c r="H90" s="30"/>
      <c r="I90" s="11" t="s">
        <v>47</v>
      </c>
      <c r="J90" s="7">
        <v>143</v>
      </c>
      <c r="K90" s="27">
        <v>75</v>
      </c>
      <c r="L90" s="27">
        <v>77</v>
      </c>
      <c r="M90" s="8">
        <f t="shared" si="10"/>
        <v>152</v>
      </c>
    </row>
    <row r="91" spans="1:13" x14ac:dyDescent="0.2">
      <c r="A91" s="12"/>
      <c r="B91" s="6" t="s">
        <v>48</v>
      </c>
      <c r="C91" s="7">
        <v>85</v>
      </c>
      <c r="D91" s="27">
        <v>48</v>
      </c>
      <c r="E91" s="27">
        <v>68</v>
      </c>
      <c r="F91" s="8">
        <f t="shared" si="7"/>
        <v>116</v>
      </c>
      <c r="G91" s="9"/>
      <c r="H91" s="30"/>
      <c r="I91" s="11" t="s">
        <v>49</v>
      </c>
      <c r="J91" s="7">
        <v>21</v>
      </c>
      <c r="K91" s="27">
        <v>8</v>
      </c>
      <c r="L91" s="27">
        <v>18</v>
      </c>
      <c r="M91" s="8">
        <f t="shared" si="10"/>
        <v>26</v>
      </c>
    </row>
    <row r="92" spans="1:13" x14ac:dyDescent="0.2">
      <c r="A92" s="12"/>
      <c r="B92" s="6" t="s">
        <v>50</v>
      </c>
      <c r="C92" s="7">
        <v>73</v>
      </c>
      <c r="D92" s="27">
        <v>46</v>
      </c>
      <c r="E92" s="27">
        <v>45</v>
      </c>
      <c r="F92" s="8">
        <f t="shared" si="7"/>
        <v>91</v>
      </c>
      <c r="G92" s="9"/>
      <c r="H92" s="30"/>
      <c r="I92" s="11" t="s">
        <v>51</v>
      </c>
      <c r="J92" s="7">
        <v>15</v>
      </c>
      <c r="K92" s="27">
        <v>13</v>
      </c>
      <c r="L92" s="27">
        <v>12</v>
      </c>
      <c r="M92" s="8">
        <f>K92+L92</f>
        <v>25</v>
      </c>
    </row>
    <row r="93" spans="1:13" x14ac:dyDescent="0.2">
      <c r="A93" s="12"/>
      <c r="B93" s="6" t="s">
        <v>52</v>
      </c>
      <c r="C93" s="7">
        <v>69</v>
      </c>
      <c r="D93" s="27">
        <v>55</v>
      </c>
      <c r="E93" s="27">
        <v>50</v>
      </c>
      <c r="F93" s="8">
        <f t="shared" si="7"/>
        <v>105</v>
      </c>
      <c r="G93" s="9"/>
      <c r="H93" s="30"/>
      <c r="I93" s="11" t="s">
        <v>53</v>
      </c>
      <c r="J93" s="7">
        <v>2</v>
      </c>
      <c r="K93" s="27">
        <v>2</v>
      </c>
      <c r="L93" s="27">
        <v>0</v>
      </c>
      <c r="M93" s="8">
        <f>K93+L93</f>
        <v>2</v>
      </c>
    </row>
    <row r="94" spans="1:13" x14ac:dyDescent="0.2">
      <c r="A94" s="12"/>
      <c r="B94" s="6" t="s">
        <v>54</v>
      </c>
      <c r="C94" s="7">
        <v>141</v>
      </c>
      <c r="D94" s="27">
        <v>118</v>
      </c>
      <c r="E94" s="27">
        <v>87</v>
      </c>
      <c r="F94" s="8">
        <f t="shared" si="7"/>
        <v>205</v>
      </c>
      <c r="G94" s="9"/>
      <c r="H94" s="30"/>
      <c r="I94" s="11" t="s">
        <v>55</v>
      </c>
      <c r="J94" s="7">
        <v>3</v>
      </c>
      <c r="K94" s="27">
        <v>3</v>
      </c>
      <c r="L94" s="27">
        <v>3</v>
      </c>
      <c r="M94" s="8">
        <f>K94+L94</f>
        <v>6</v>
      </c>
    </row>
    <row r="95" spans="1:13" x14ac:dyDescent="0.2">
      <c r="A95" s="12"/>
      <c r="B95" s="6" t="s">
        <v>56</v>
      </c>
      <c r="C95" s="7">
        <v>79</v>
      </c>
      <c r="D95" s="27">
        <v>58</v>
      </c>
      <c r="E95" s="27">
        <v>68</v>
      </c>
      <c r="F95" s="8">
        <f t="shared" si="7"/>
        <v>126</v>
      </c>
      <c r="G95" s="9"/>
      <c r="H95" s="13"/>
      <c r="I95" s="11" t="s">
        <v>106</v>
      </c>
      <c r="J95" s="7">
        <v>10</v>
      </c>
      <c r="K95" s="27">
        <v>8</v>
      </c>
      <c r="L95" s="27">
        <v>3</v>
      </c>
      <c r="M95" s="8">
        <f t="shared" ref="M95:M99" si="11">K95+L95</f>
        <v>11</v>
      </c>
    </row>
    <row r="96" spans="1:13" x14ac:dyDescent="0.2">
      <c r="A96" s="12"/>
      <c r="B96" s="6" t="s">
        <v>57</v>
      </c>
      <c r="C96" s="7">
        <v>111</v>
      </c>
      <c r="D96" s="27">
        <v>92</v>
      </c>
      <c r="E96" s="27">
        <v>49</v>
      </c>
      <c r="F96" s="8">
        <f t="shared" si="7"/>
        <v>141</v>
      </c>
      <c r="G96" s="9"/>
      <c r="H96" s="30"/>
      <c r="I96" s="11" t="s">
        <v>107</v>
      </c>
      <c r="J96" s="7">
        <v>6</v>
      </c>
      <c r="K96" s="27">
        <v>3</v>
      </c>
      <c r="L96" s="27">
        <v>3</v>
      </c>
      <c r="M96" s="8">
        <f t="shared" si="11"/>
        <v>6</v>
      </c>
    </row>
    <row r="97" spans="1:13" x14ac:dyDescent="0.2">
      <c r="A97" s="12"/>
      <c r="B97" s="6" t="s">
        <v>59</v>
      </c>
      <c r="C97" s="7">
        <v>100</v>
      </c>
      <c r="D97" s="27">
        <v>85</v>
      </c>
      <c r="E97" s="27">
        <v>68</v>
      </c>
      <c r="F97" s="8">
        <f t="shared" si="7"/>
        <v>153</v>
      </c>
      <c r="G97" s="9"/>
      <c r="H97" s="30"/>
      <c r="I97" s="11" t="s">
        <v>108</v>
      </c>
      <c r="J97" s="7">
        <v>11</v>
      </c>
      <c r="K97" s="27">
        <v>5</v>
      </c>
      <c r="L97" s="27">
        <v>6</v>
      </c>
      <c r="M97" s="8">
        <f t="shared" si="11"/>
        <v>11</v>
      </c>
    </row>
    <row r="98" spans="1:13" x14ac:dyDescent="0.2">
      <c r="A98" s="12"/>
      <c r="B98" s="6" t="s">
        <v>61</v>
      </c>
      <c r="C98" s="7">
        <v>73</v>
      </c>
      <c r="D98" s="27">
        <v>58</v>
      </c>
      <c r="E98" s="27">
        <v>53</v>
      </c>
      <c r="F98" s="8">
        <f t="shared" si="7"/>
        <v>111</v>
      </c>
      <c r="G98" s="9"/>
      <c r="H98" s="30"/>
      <c r="I98" s="11" t="s">
        <v>109</v>
      </c>
      <c r="J98" s="7">
        <v>9</v>
      </c>
      <c r="K98" s="27">
        <v>10</v>
      </c>
      <c r="L98" s="27">
        <v>6</v>
      </c>
      <c r="M98" s="8">
        <f t="shared" si="11"/>
        <v>16</v>
      </c>
    </row>
    <row r="99" spans="1:13" x14ac:dyDescent="0.2">
      <c r="A99" s="12"/>
      <c r="B99" s="6" t="s">
        <v>63</v>
      </c>
      <c r="C99" s="7">
        <v>50</v>
      </c>
      <c r="D99" s="27">
        <v>42</v>
      </c>
      <c r="E99" s="27">
        <v>17</v>
      </c>
      <c r="F99" s="8">
        <f t="shared" si="7"/>
        <v>59</v>
      </c>
      <c r="G99" s="9"/>
      <c r="H99" s="30"/>
      <c r="I99" s="11" t="s">
        <v>110</v>
      </c>
      <c r="J99" s="7">
        <v>5</v>
      </c>
      <c r="K99" s="27">
        <v>1</v>
      </c>
      <c r="L99" s="27">
        <v>4</v>
      </c>
      <c r="M99" s="8">
        <f t="shared" si="11"/>
        <v>5</v>
      </c>
    </row>
    <row r="100" spans="1:13" x14ac:dyDescent="0.2">
      <c r="A100" s="12"/>
      <c r="B100" s="6" t="s">
        <v>65</v>
      </c>
      <c r="C100" s="7">
        <v>0</v>
      </c>
      <c r="D100" s="27">
        <v>0</v>
      </c>
      <c r="E100" s="27">
        <v>0</v>
      </c>
      <c r="F100" s="8">
        <f t="shared" si="7"/>
        <v>0</v>
      </c>
      <c r="G100" s="9"/>
      <c r="H100" s="30"/>
      <c r="I100" s="11" t="s">
        <v>111</v>
      </c>
      <c r="J100" s="7">
        <v>8</v>
      </c>
      <c r="K100" s="27">
        <v>6</v>
      </c>
      <c r="L100" s="27">
        <v>3</v>
      </c>
      <c r="M100" s="8">
        <f>K100+L100</f>
        <v>9</v>
      </c>
    </row>
    <row r="101" spans="1:13" x14ac:dyDescent="0.2">
      <c r="A101" s="12"/>
      <c r="B101" s="6" t="s">
        <v>67</v>
      </c>
      <c r="C101" s="7">
        <v>9</v>
      </c>
      <c r="D101" s="27">
        <v>9</v>
      </c>
      <c r="E101" s="27">
        <v>6</v>
      </c>
      <c r="F101" s="8">
        <f t="shared" si="7"/>
        <v>15</v>
      </c>
      <c r="G101" s="9"/>
      <c r="H101" s="30"/>
      <c r="I101" s="11" t="s">
        <v>112</v>
      </c>
      <c r="J101" s="7">
        <v>10</v>
      </c>
      <c r="K101" s="27">
        <v>4</v>
      </c>
      <c r="L101" s="27">
        <v>8</v>
      </c>
      <c r="M101" s="8">
        <f t="shared" ref="M101" si="12">K101+L101</f>
        <v>12</v>
      </c>
    </row>
    <row r="102" spans="1:13" x14ac:dyDescent="0.2">
      <c r="A102" s="12"/>
      <c r="B102" s="6" t="s">
        <v>68</v>
      </c>
      <c r="C102" s="7">
        <v>25</v>
      </c>
      <c r="D102" s="27">
        <v>20</v>
      </c>
      <c r="E102" s="27">
        <v>15</v>
      </c>
      <c r="F102" s="8">
        <f t="shared" si="7"/>
        <v>35</v>
      </c>
      <c r="G102" s="9"/>
      <c r="H102" s="30"/>
      <c r="I102" s="15" t="s">
        <v>23</v>
      </c>
      <c r="J102" s="16">
        <f>SUM(J80:J101)</f>
        <v>485</v>
      </c>
      <c r="K102" s="16">
        <f>SUM(K80:K101)</f>
        <v>273</v>
      </c>
      <c r="L102" s="16">
        <f>SUM(L80:L101)</f>
        <v>280</v>
      </c>
      <c r="M102" s="16">
        <f>SUM(M80:M101)</f>
        <v>553</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1916</v>
      </c>
      <c r="D104" s="16">
        <f>SUM(D71:D103)</f>
        <v>1371</v>
      </c>
      <c r="E104" s="16">
        <f>SUM(E71:E103)</f>
        <v>1222</v>
      </c>
      <c r="F104" s="16">
        <f>SUM(F71:F103)</f>
        <v>2593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71</v>
      </c>
      <c r="D106" s="27">
        <v>44</v>
      </c>
      <c r="E106" s="27">
        <v>50</v>
      </c>
      <c r="F106" s="8">
        <f>D106+E106</f>
        <v>94</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122</v>
      </c>
      <c r="D108" s="27">
        <v>104</v>
      </c>
      <c r="E108" s="27">
        <v>46</v>
      </c>
      <c r="F108" s="8">
        <f>D108+E108</f>
        <v>150</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23</v>
      </c>
      <c r="E109" s="27">
        <v>26</v>
      </c>
      <c r="F109" s="8">
        <f>D109+E109</f>
        <v>49</v>
      </c>
      <c r="G109" s="9"/>
      <c r="H109" s="17" t="s">
        <v>69</v>
      </c>
      <c r="I109" s="18"/>
      <c r="J109" s="18"/>
      <c r="K109" s="18"/>
      <c r="L109" s="18"/>
      <c r="M109" s="19"/>
    </row>
    <row r="110" spans="1:13" x14ac:dyDescent="0.2">
      <c r="A110" s="20"/>
      <c r="B110" s="21" t="s">
        <v>23</v>
      </c>
      <c r="C110" s="16">
        <f>SUM(C106:C109)</f>
        <v>237</v>
      </c>
      <c r="D110" s="16">
        <f>SUM(D106:D109)</f>
        <v>182</v>
      </c>
      <c r="E110" s="16">
        <f>SUM(E106:E109)</f>
        <v>126</v>
      </c>
      <c r="F110" s="16">
        <f>SUM(F106:F109)</f>
        <v>308</v>
      </c>
      <c r="G110" s="9"/>
      <c r="H110" s="13"/>
      <c r="I110" s="11" t="s">
        <v>71</v>
      </c>
      <c r="J110" s="7">
        <v>76</v>
      </c>
      <c r="K110" s="27">
        <v>48</v>
      </c>
      <c r="L110" s="27">
        <v>39</v>
      </c>
      <c r="M110" s="8">
        <f>K110+L110</f>
        <v>87</v>
      </c>
    </row>
    <row r="111" spans="1:13" x14ac:dyDescent="0.2">
      <c r="A111" s="3" t="s">
        <v>84</v>
      </c>
      <c r="B111" s="25"/>
      <c r="C111" s="28"/>
      <c r="D111" s="28"/>
      <c r="E111" s="28"/>
      <c r="F111" s="29"/>
      <c r="G111" s="9"/>
      <c r="H111" s="13"/>
      <c r="I111" s="11" t="s">
        <v>72</v>
      </c>
      <c r="J111" s="7">
        <v>92</v>
      </c>
      <c r="K111" s="27">
        <v>60</v>
      </c>
      <c r="L111" s="27">
        <v>60</v>
      </c>
      <c r="M111" s="8">
        <f>K111+L111</f>
        <v>120</v>
      </c>
    </row>
    <row r="112" spans="1:13" x14ac:dyDescent="0.2">
      <c r="A112" s="5"/>
      <c r="B112" s="6" t="s">
        <v>86</v>
      </c>
      <c r="C112" s="7">
        <v>22</v>
      </c>
      <c r="D112" s="27">
        <v>18</v>
      </c>
      <c r="E112" s="27">
        <v>10</v>
      </c>
      <c r="F112" s="8">
        <f>D112+E112</f>
        <v>28</v>
      </c>
      <c r="G112" s="9"/>
      <c r="H112" s="13"/>
      <c r="I112" s="11" t="s">
        <v>74</v>
      </c>
      <c r="J112" s="7">
        <v>249</v>
      </c>
      <c r="K112" s="27">
        <v>143</v>
      </c>
      <c r="L112" s="27">
        <v>146</v>
      </c>
      <c r="M112" s="8">
        <f>K112+L112</f>
        <v>289</v>
      </c>
    </row>
    <row r="113" spans="1:13" x14ac:dyDescent="0.2">
      <c r="A113" s="32"/>
      <c r="B113" s="6" t="s">
        <v>88</v>
      </c>
      <c r="C113" s="7">
        <v>11</v>
      </c>
      <c r="D113" s="27">
        <v>5</v>
      </c>
      <c r="E113" s="27">
        <v>6</v>
      </c>
      <c r="F113" s="8">
        <f>D113+E113</f>
        <v>11</v>
      </c>
      <c r="G113" s="9"/>
      <c r="H113" s="13"/>
      <c r="I113" s="11" t="s">
        <v>76</v>
      </c>
      <c r="J113" s="7">
        <v>39</v>
      </c>
      <c r="K113" s="27">
        <v>20</v>
      </c>
      <c r="L113" s="27">
        <v>33</v>
      </c>
      <c r="M113" s="8">
        <f t="shared" ref="M113:M122" si="13">K113+L113</f>
        <v>53</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12</v>
      </c>
      <c r="K120" s="27">
        <v>12</v>
      </c>
      <c r="L120" s="27">
        <v>16</v>
      </c>
      <c r="M120" s="8">
        <f t="shared" si="13"/>
        <v>28</v>
      </c>
    </row>
    <row r="121" spans="1:13" x14ac:dyDescent="0.2">
      <c r="B121" s="40"/>
      <c r="C121" s="40"/>
      <c r="D121" s="40"/>
      <c r="E121" s="40"/>
      <c r="F121" s="40"/>
      <c r="G121" s="9"/>
      <c r="H121" s="13"/>
      <c r="I121" s="11" t="s">
        <v>90</v>
      </c>
      <c r="J121" s="7">
        <v>82</v>
      </c>
      <c r="K121" s="27">
        <v>47</v>
      </c>
      <c r="L121" s="27">
        <v>49</v>
      </c>
      <c r="M121" s="8">
        <f t="shared" si="13"/>
        <v>96</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577</v>
      </c>
      <c r="K123" s="16">
        <f t="shared" ref="K123:M123" si="14">SUM(K110:K122)</f>
        <v>346</v>
      </c>
      <c r="L123" s="16">
        <f t="shared" si="14"/>
        <v>355</v>
      </c>
      <c r="M123" s="16">
        <f t="shared" si="14"/>
        <v>701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3632</v>
      </c>
      <c r="K126" s="23">
        <f>D104+D110+D114+K78+K102+K108+K123</f>
        <v>2438</v>
      </c>
      <c r="L126" s="23">
        <f>E104+E110+E114+L78+L102+L108+L123</f>
        <v>2190</v>
      </c>
      <c r="M126" s="23">
        <f>F104+F110+F114+M78+M102+M108+M123</f>
        <v>4628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E128" sqref="E128"/>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topLeftCell="A81"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24" sqref="Q24"/>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Q102" sqref="Q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10" sqref="J110:L12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topLeftCell="A105" zoomScaleNormal="100" workbookViewId="0">
      <selection activeCell="P117" sqref="P117"/>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114</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106</v>
      </c>
      <c r="J31" s="7"/>
      <c r="K31" s="27"/>
      <c r="L31" s="27"/>
      <c r="M31" s="8">
        <f t="shared" ref="M31:M35" si="3">K31+L31</f>
        <v>0</v>
      </c>
    </row>
    <row r="32" spans="1:13" x14ac:dyDescent="0.2">
      <c r="A32" s="12"/>
      <c r="B32" s="6" t="s">
        <v>57</v>
      </c>
      <c r="C32" s="7"/>
      <c r="D32" s="27"/>
      <c r="E32" s="27"/>
      <c r="F32" s="8">
        <f t="shared" si="0"/>
        <v>0</v>
      </c>
      <c r="G32" s="9"/>
      <c r="H32" s="30"/>
      <c r="I32" s="11" t="s">
        <v>107</v>
      </c>
      <c r="J32" s="7"/>
      <c r="K32" s="27"/>
      <c r="L32" s="27"/>
      <c r="M32" s="8">
        <f t="shared" si="3"/>
        <v>0</v>
      </c>
    </row>
    <row r="33" spans="1:13" x14ac:dyDescent="0.2">
      <c r="A33" s="12"/>
      <c r="B33" s="6" t="s">
        <v>59</v>
      </c>
      <c r="C33" s="7"/>
      <c r="D33" s="27"/>
      <c r="E33" s="27"/>
      <c r="F33" s="8">
        <f t="shared" si="0"/>
        <v>0</v>
      </c>
      <c r="G33" s="9"/>
      <c r="H33" s="30"/>
      <c r="I33" s="11" t="s">
        <v>108</v>
      </c>
      <c r="J33" s="7"/>
      <c r="K33" s="27"/>
      <c r="L33" s="27"/>
      <c r="M33" s="8">
        <f t="shared" si="3"/>
        <v>0</v>
      </c>
    </row>
    <row r="34" spans="1:13" x14ac:dyDescent="0.2">
      <c r="A34" s="12"/>
      <c r="B34" s="6" t="s">
        <v>61</v>
      </c>
      <c r="C34" s="7"/>
      <c r="D34" s="27"/>
      <c r="E34" s="27"/>
      <c r="F34" s="8">
        <f t="shared" si="0"/>
        <v>0</v>
      </c>
      <c r="G34" s="9"/>
      <c r="H34" s="30"/>
      <c r="I34" s="11" t="s">
        <v>109</v>
      </c>
      <c r="J34" s="7"/>
      <c r="K34" s="27"/>
      <c r="L34" s="27"/>
      <c r="M34" s="8">
        <f t="shared" si="3"/>
        <v>0</v>
      </c>
    </row>
    <row r="35" spans="1:13" x14ac:dyDescent="0.2">
      <c r="A35" s="12"/>
      <c r="B35" s="6" t="s">
        <v>63</v>
      </c>
      <c r="C35" s="7"/>
      <c r="D35" s="27"/>
      <c r="E35" s="27"/>
      <c r="F35" s="8">
        <f t="shared" si="0"/>
        <v>0</v>
      </c>
      <c r="G35" s="9"/>
      <c r="H35" s="30"/>
      <c r="I35" s="11" t="s">
        <v>110</v>
      </c>
      <c r="J35" s="7"/>
      <c r="K35" s="27"/>
      <c r="L35" s="27"/>
      <c r="M35" s="8">
        <f t="shared" si="3"/>
        <v>0</v>
      </c>
    </row>
    <row r="36" spans="1:13" x14ac:dyDescent="0.2">
      <c r="A36" s="12"/>
      <c r="B36" s="6" t="s">
        <v>65</v>
      </c>
      <c r="C36" s="7"/>
      <c r="D36" s="27"/>
      <c r="E36" s="27"/>
      <c r="F36" s="8">
        <f t="shared" si="0"/>
        <v>0</v>
      </c>
      <c r="G36" s="9"/>
      <c r="H36" s="30"/>
      <c r="I36" s="11" t="s">
        <v>111</v>
      </c>
      <c r="J36" s="7"/>
      <c r="K36" s="27"/>
      <c r="L36" s="27"/>
      <c r="M36" s="8">
        <f>K36+L36</f>
        <v>0</v>
      </c>
    </row>
    <row r="37" spans="1:13" x14ac:dyDescent="0.2">
      <c r="A37" s="12"/>
      <c r="B37" s="6" t="s">
        <v>67</v>
      </c>
      <c r="C37" s="7"/>
      <c r="D37" s="27"/>
      <c r="E37" s="27"/>
      <c r="F37" s="8">
        <f t="shared" si="0"/>
        <v>0</v>
      </c>
      <c r="G37" s="9"/>
      <c r="H37" s="30"/>
      <c r="I37" s="11" t="s">
        <v>112</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113</v>
      </c>
      <c r="G65" s="2"/>
      <c r="K65" s="24" t="str">
        <f>K2</f>
        <v>令和8</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K74+L74</f>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106</v>
      </c>
      <c r="J95" s="7"/>
      <c r="K95" s="27"/>
      <c r="L95" s="27"/>
      <c r="M95" s="8">
        <f t="shared" ref="M95:M99" si="11">K95+L95</f>
        <v>0</v>
      </c>
    </row>
    <row r="96" spans="1:13" x14ac:dyDescent="0.2">
      <c r="A96" s="12"/>
      <c r="B96" s="6" t="s">
        <v>57</v>
      </c>
      <c r="C96" s="7"/>
      <c r="D96" s="27"/>
      <c r="E96" s="27"/>
      <c r="F96" s="8">
        <f t="shared" si="7"/>
        <v>0</v>
      </c>
      <c r="G96" s="9"/>
      <c r="H96" s="30"/>
      <c r="I96" s="11" t="s">
        <v>107</v>
      </c>
      <c r="J96" s="7"/>
      <c r="K96" s="27"/>
      <c r="L96" s="27"/>
      <c r="M96" s="8">
        <f t="shared" si="11"/>
        <v>0</v>
      </c>
    </row>
    <row r="97" spans="1:13" x14ac:dyDescent="0.2">
      <c r="A97" s="12"/>
      <c r="B97" s="6" t="s">
        <v>59</v>
      </c>
      <c r="C97" s="7"/>
      <c r="D97" s="27"/>
      <c r="E97" s="27"/>
      <c r="F97" s="8">
        <f t="shared" si="7"/>
        <v>0</v>
      </c>
      <c r="G97" s="9"/>
      <c r="H97" s="30"/>
      <c r="I97" s="11" t="s">
        <v>108</v>
      </c>
      <c r="J97" s="7"/>
      <c r="K97" s="27"/>
      <c r="L97" s="27"/>
      <c r="M97" s="8">
        <f t="shared" si="11"/>
        <v>0</v>
      </c>
    </row>
    <row r="98" spans="1:13" x14ac:dyDescent="0.2">
      <c r="A98" s="12"/>
      <c r="B98" s="6" t="s">
        <v>61</v>
      </c>
      <c r="C98" s="7"/>
      <c r="D98" s="27"/>
      <c r="E98" s="27"/>
      <c r="F98" s="8">
        <f t="shared" si="7"/>
        <v>0</v>
      </c>
      <c r="G98" s="9"/>
      <c r="H98" s="30"/>
      <c r="I98" s="11" t="s">
        <v>109</v>
      </c>
      <c r="J98" s="7"/>
      <c r="K98" s="27"/>
      <c r="L98" s="27"/>
      <c r="M98" s="8">
        <f t="shared" si="11"/>
        <v>0</v>
      </c>
    </row>
    <row r="99" spans="1:13" x14ac:dyDescent="0.2">
      <c r="A99" s="12"/>
      <c r="B99" s="6" t="s">
        <v>63</v>
      </c>
      <c r="C99" s="7"/>
      <c r="D99" s="27"/>
      <c r="E99" s="27"/>
      <c r="F99" s="8">
        <f t="shared" si="7"/>
        <v>0</v>
      </c>
      <c r="G99" s="9"/>
      <c r="H99" s="30"/>
      <c r="I99" s="11" t="s">
        <v>110</v>
      </c>
      <c r="J99" s="7"/>
      <c r="K99" s="27"/>
      <c r="L99" s="27"/>
      <c r="M99" s="8">
        <f t="shared" si="11"/>
        <v>0</v>
      </c>
    </row>
    <row r="100" spans="1:13" x14ac:dyDescent="0.2">
      <c r="A100" s="12"/>
      <c r="B100" s="6" t="s">
        <v>65</v>
      </c>
      <c r="C100" s="7"/>
      <c r="D100" s="27"/>
      <c r="E100" s="27"/>
      <c r="F100" s="8">
        <f t="shared" si="7"/>
        <v>0</v>
      </c>
      <c r="G100" s="9"/>
      <c r="H100" s="30"/>
      <c r="I100" s="11" t="s">
        <v>111</v>
      </c>
      <c r="J100" s="7"/>
      <c r="K100" s="27"/>
      <c r="L100" s="27"/>
      <c r="M100" s="8">
        <f>K100+L100</f>
        <v>0</v>
      </c>
    </row>
    <row r="101" spans="1:13" x14ac:dyDescent="0.2">
      <c r="A101" s="12"/>
      <c r="B101" s="6" t="s">
        <v>67</v>
      </c>
      <c r="C101" s="7"/>
      <c r="D101" s="27"/>
      <c r="E101" s="27"/>
      <c r="F101" s="8">
        <f t="shared" si="7"/>
        <v>0</v>
      </c>
      <c r="G101" s="9"/>
      <c r="H101" s="30"/>
      <c r="I101" s="11" t="s">
        <v>112</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持木 英佑</cp:lastModifiedBy>
  <cp:lastPrinted>2026-04-01T10:22:24Z</cp:lastPrinted>
  <dcterms:created xsi:type="dcterms:W3CDTF">2022-04-01T12:33:17Z</dcterms:created>
  <dcterms:modified xsi:type="dcterms:W3CDTF">2026-04-30T10:53:28Z</dcterms:modified>
</cp:coreProperties>
</file>